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/>
  <mc:AlternateContent xmlns:mc="http://schemas.openxmlformats.org/markup-compatibility/2006">
    <mc:Choice Requires="x15">
      <x15ac:absPath xmlns:x15ac="http://schemas.microsoft.com/office/spreadsheetml/2010/11/ac" url="https://unitednations.sharepoint.com/sites/PruebaJuanJose/Shared Documents/ProyectoAutomatización/Dev/Tope/reports/2023/October/2023-10-03/"/>
    </mc:Choice>
  </mc:AlternateContent>
  <xr:revisionPtr revIDLastSave="9" documentId="11_26DC44FEAF868F6221D2A4D7620CBED963BC504F" xr6:coauthVersionLast="47" xr6:coauthVersionMax="47" xr10:uidLastSave="{81A9F19B-79F0-41CD-A5B4-7FC5A622B8AA}"/>
  <bookViews>
    <workbookView xWindow="28680" yWindow="-120" windowWidth="29040" windowHeight="15840" activeTab="12" xr2:uid="{00000000-000D-0000-FFFF-FFFF00000000}"/>
  </bookViews>
  <sheets>
    <sheet name="Forecasts - All" sheetId="1" r:id="rId1"/>
    <sheet name="ARG" sheetId="2" r:id="rId2"/>
    <sheet name="BOL" sheetId="3" r:id="rId3"/>
    <sheet name="BRA" sheetId="4" r:id="rId4"/>
    <sheet name="CHL" sheetId="5" r:id="rId5"/>
    <sheet name="COL" sheetId="6" r:id="rId6"/>
    <sheet name="CRI" sheetId="7" r:id="rId7"/>
    <sheet name="DOM" sheetId="8" r:id="rId8"/>
    <sheet name="ECU" sheetId="9" r:id="rId9"/>
    <sheet name="GTM" sheetId="10" r:id="rId10"/>
    <sheet name="HND" sheetId="11" r:id="rId11"/>
    <sheet name="MEX" sheetId="12" r:id="rId12"/>
    <sheet name="NIC" sheetId="13" r:id="rId13"/>
    <sheet name="PAN" sheetId="14" r:id="rId14"/>
    <sheet name="PER" sheetId="15" r:id="rId15"/>
    <sheet name="PRY" sheetId="16" r:id="rId16"/>
    <sheet name="SLV" sheetId="17" r:id="rId17"/>
    <sheet name="URY" sheetId="18" r:id="rId1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3" i="6" l="1"/>
  <c r="E72" i="6"/>
  <c r="E71" i="6"/>
  <c r="E70" i="6"/>
  <c r="E69" i="6"/>
  <c r="E68" i="6"/>
  <c r="E67" i="6"/>
  <c r="E66" i="6"/>
  <c r="E65" i="6"/>
  <c r="E64" i="6"/>
  <c r="E63" i="6"/>
  <c r="E62" i="6"/>
  <c r="E74" i="6" s="1"/>
  <c r="E74" i="13"/>
  <c r="E63" i="13"/>
  <c r="E64" i="13"/>
  <c r="E65" i="13"/>
  <c r="E66" i="13"/>
  <c r="E67" i="13"/>
  <c r="E68" i="13"/>
  <c r="E69" i="13"/>
  <c r="E70" i="13"/>
  <c r="E71" i="13"/>
  <c r="E72" i="13"/>
  <c r="E73" i="13"/>
  <c r="E62" i="13"/>
</calcChain>
</file>

<file path=xl/sharedStrings.xml><?xml version="1.0" encoding="utf-8"?>
<sst xmlns="http://schemas.openxmlformats.org/spreadsheetml/2006/main" count="1923" uniqueCount="329">
  <si>
    <t>ARG - Inflation - Next 12 months forecast as of:  2023-08-01</t>
  </si>
  <si>
    <t>Date</t>
  </si>
  <si>
    <t>Inflation Change YoY %</t>
  </si>
  <si>
    <t>Lower Bound - 95% Confidence Interval</t>
  </si>
  <si>
    <t>Upper Bound - 95% Confidence Interval</t>
  </si>
  <si>
    <t>2023-09-01</t>
  </si>
  <si>
    <t>2023-10-01</t>
  </si>
  <si>
    <t>2023-11-01</t>
  </si>
  <si>
    <t>2023-12-01</t>
  </si>
  <si>
    <t>2024-01-01</t>
  </si>
  <si>
    <t>2024-02-01</t>
  </si>
  <si>
    <t>2024-03-01</t>
  </si>
  <si>
    <t>2024-04-01</t>
  </si>
  <si>
    <t>2024-05-01</t>
  </si>
  <si>
    <t>2024-06-01</t>
  </si>
  <si>
    <t>2024-07-01</t>
  </si>
  <si>
    <t>2024-08-01</t>
  </si>
  <si>
    <t>BOL - Inflation - Next 12 months forecast as of:  2023-08-01</t>
  </si>
  <si>
    <t>BRA - Inflation - Next 12 months forecast as of:  2023-08-01</t>
  </si>
  <si>
    <t>CHL - Inflation - Next 12 months forecast as of:  2023-08-01</t>
  </si>
  <si>
    <t>COL - Inflation - Next 12 months forecast as of:  2023-08-01</t>
  </si>
  <si>
    <t>CRI - Inflation - Next 12 months forecast as of:  2023-08-01</t>
  </si>
  <si>
    <t>DOM - Inflation - Next 12 months forecast as of:  2023-08-01</t>
  </si>
  <si>
    <t>ECU - Inflation - Next 12 months forecast as of:  2023-08-01</t>
  </si>
  <si>
    <t>GTM - Inflation - Next 12 months forecast as of:  2023-08-01</t>
  </si>
  <si>
    <t>HND - Inflation - Next 12 months forecast as of:  2023-08-01</t>
  </si>
  <si>
    <t>MEX - Inflation - Next 12 months forecast as of:  2023-08-01</t>
  </si>
  <si>
    <t>NIC - Inflation - Next 12 months forecast as of:  2023-08-01</t>
  </si>
  <si>
    <t>PAN - Inflation - Next 12 months forecast as of:  2023-08-01</t>
  </si>
  <si>
    <t>PER - Inflation - Next 12 months forecast as of:  2023-08-01</t>
  </si>
  <si>
    <t>PRY - Inflation - Next 12 months forecast as of:  2023-08-01</t>
  </si>
  <si>
    <t>SLV - Inflation - Next 12 months forecast as of:  2023-08-01</t>
  </si>
  <si>
    <t>URY - Inflation - Next 12 months forecast as of:  2023-08-01</t>
  </si>
  <si>
    <t>Model</t>
  </si>
  <si>
    <t>ARIMA - [(2, 1, 0), (1, 0, 0, 12)]</t>
  </si>
  <si>
    <t>Training Data</t>
  </si>
  <si>
    <t>1991-01-01 to 2022-09-01</t>
  </si>
  <si>
    <t>Test Data</t>
  </si>
  <si>
    <t>2022-09-01 to 2023-08-01</t>
  </si>
  <si>
    <t>Test Metrics</t>
  </si>
  <si>
    <t>RMSE</t>
  </si>
  <si>
    <t>13.19</t>
  </si>
  <si>
    <t>Naive RMSE</t>
  </si>
  <si>
    <t>27.89</t>
  </si>
  <si>
    <t>MAPE</t>
  </si>
  <si>
    <t>8.98%</t>
  </si>
  <si>
    <t>Test Predictions</t>
  </si>
  <si>
    <t>Predicted</t>
  </si>
  <si>
    <t>Actual</t>
  </si>
  <si>
    <t>2022-09-01</t>
  </si>
  <si>
    <t>2022-10-01</t>
  </si>
  <si>
    <t>2022-11-01</t>
  </si>
  <si>
    <t>2022-12-01</t>
  </si>
  <si>
    <t>2023-01-01</t>
  </si>
  <si>
    <t>2023-02-01</t>
  </si>
  <si>
    <t>2023-03-01</t>
  </si>
  <si>
    <t>2023-04-01</t>
  </si>
  <si>
    <t>2023-05-01</t>
  </si>
  <si>
    <t>2023-06-01</t>
  </si>
  <si>
    <t>2023-07-01</t>
  </si>
  <si>
    <t>2023-08-01</t>
  </si>
  <si>
    <t>Appendix A: Model Summary</t>
  </si>
  <si>
    <t>ARIMA(2, 1, 0)x(1, 0, 0, 12)</t>
  </si>
  <si>
    <t>Sample</t>
  </si>
  <si>
    <t>01-01-1991- 08-01-2023</t>
  </si>
  <si>
    <t>No. of Observations</t>
  </si>
  <si>
    <t>392</t>
  </si>
  <si>
    <t>Terms</t>
  </si>
  <si>
    <t>P-value (Statistical significance)</t>
  </si>
  <si>
    <t>ar.L1</t>
  </si>
  <si>
    <t xml:space="preserve"> 0.000</t>
  </si>
  <si>
    <t>ar.L2</t>
  </si>
  <si>
    <t xml:space="preserve"> 0.334</t>
  </si>
  <si>
    <t>ar.S.L12</t>
  </si>
  <si>
    <t xml:space="preserve"> 0.124</t>
  </si>
  <si>
    <t>sigma2</t>
  </si>
  <si>
    <t>Assumptions</t>
  </si>
  <si>
    <t>P-value</t>
  </si>
  <si>
    <t>Interpretation</t>
  </si>
  <si>
    <t>Ljung-Box (L1)</t>
  </si>
  <si>
    <t>0.48</t>
  </si>
  <si>
    <t>Residuals are independent.</t>
  </si>
  <si>
    <t>Heteroskedasticity</t>
  </si>
  <si>
    <t>0.00</t>
  </si>
  <si>
    <t>Residuals have different variances.</t>
  </si>
  <si>
    <t>Jarque-Bera</t>
  </si>
  <si>
    <t>Residuals are not normally distributed.</t>
  </si>
  <si>
    <t>Skew</t>
  </si>
  <si>
    <t>1.42</t>
  </si>
  <si>
    <t>Positive skew - model underestimates the mean.</t>
  </si>
  <si>
    <t>Kurtosis</t>
  </si>
  <si>
    <t>25.60</t>
  </si>
  <si>
    <t>Residuals contain more extreme outliers than in a normal distribution.</t>
  </si>
  <si>
    <t>Appendix C: Residuals Analysis</t>
  </si>
  <si>
    <t>Mean</t>
  </si>
  <si>
    <t>0.83</t>
  </si>
  <si>
    <t>Variance</t>
  </si>
  <si>
    <t>2191.89</t>
  </si>
  <si>
    <t>White Noise?</t>
  </si>
  <si>
    <t>No - Correlation at Lags [ 1  2  3  4  5  6  7  8  9 10 11 12]</t>
  </si>
  <si>
    <t>Heteroskedastic? - ARCH</t>
  </si>
  <si>
    <t>Yes</t>
  </si>
  <si>
    <t>Normal?</t>
  </si>
  <si>
    <t>No</t>
  </si>
  <si>
    <t>ARIMA - [(1, 0, 0), (0, 0, 1, 12)]</t>
  </si>
  <si>
    <t>1938-01-01 to 2022-09-01</t>
  </si>
  <si>
    <t>69.67</t>
  </si>
  <si>
    <t>1.28</t>
  </si>
  <si>
    <t>2257.36%</t>
  </si>
  <si>
    <t>ARIMA(1, 0, 0)x(0, 0, [1], 12)</t>
  </si>
  <si>
    <t>01-01-1938- 08-01-2023</t>
  </si>
  <si>
    <t>1028</t>
  </si>
  <si>
    <t>const</t>
  </si>
  <si>
    <t xml:space="preserve"> 0.784</t>
  </si>
  <si>
    <t>ma.S.L12</t>
  </si>
  <si>
    <t>Residuals are not independent.</t>
  </si>
  <si>
    <t>2.92</t>
  </si>
  <si>
    <t>159.06</t>
  </si>
  <si>
    <t>-0.13</t>
  </si>
  <si>
    <t>224670.53</t>
  </si>
  <si>
    <t>ARIMA - [(1, 1, 0), (0, 0, 1, 12)]</t>
  </si>
  <si>
    <t>1980-12-01 to 2022-09-01</t>
  </si>
  <si>
    <t>1.5</t>
  </si>
  <si>
    <t>3.8</t>
  </si>
  <si>
    <t>30.86%</t>
  </si>
  <si>
    <t>ARIMA(1, 1, 0)x(0, 0, [1], 12)</t>
  </si>
  <si>
    <t>12-01-1980- 08-01-2023</t>
  </si>
  <si>
    <t>513</t>
  </si>
  <si>
    <t xml:space="preserve"> 0.102</t>
  </si>
  <si>
    <t>0.96</t>
  </si>
  <si>
    <t>101.82</t>
  </si>
  <si>
    <t>0.06</t>
  </si>
  <si>
    <t>18899.73</t>
  </si>
  <si>
    <t>ARIMA - [(2, 0, 1), (0, 0, 1, 12)]</t>
  </si>
  <si>
    <t>1990-01-01 to 2022-09-01</t>
  </si>
  <si>
    <t>3.24</t>
  </si>
  <si>
    <t>4.52</t>
  </si>
  <si>
    <t>33.46%</t>
  </si>
  <si>
    <t>ARIMA(2, 0, 1)x(0, 0, 1, 12)</t>
  </si>
  <si>
    <t>01-01-1990- 08-01-2023</t>
  </si>
  <si>
    <t>404</t>
  </si>
  <si>
    <t>ma.L1</t>
  </si>
  <si>
    <t xml:space="preserve"> 0.560</t>
  </si>
  <si>
    <t xml:space="preserve"> 0.772</t>
  </si>
  <si>
    <t>0.56</t>
  </si>
  <si>
    <t>-0.41</t>
  </si>
  <si>
    <t>Negative skew - Model overestimates the mean.</t>
  </si>
  <si>
    <t>7.03</t>
  </si>
  <si>
    <t>-0.0</t>
  </si>
  <si>
    <t>1.59</t>
  </si>
  <si>
    <t>ARIMA - [(1, 2, 1), (2, 0, 1, 12)]</t>
  </si>
  <si>
    <t>1955-07-01 to 2022-09-01</t>
  </si>
  <si>
    <t>2.47</t>
  </si>
  <si>
    <t>1.77</t>
  </si>
  <si>
    <t>17.56%</t>
  </si>
  <si>
    <t>ARIMA(1, 2, 1)x(2, 0, 1, 12)</t>
  </si>
  <si>
    <t>07-01-1955- 08-01-2023</t>
  </si>
  <si>
    <t>818</t>
  </si>
  <si>
    <t>ar.S.L24</t>
  </si>
  <si>
    <t xml:space="preserve"> 0.002</t>
  </si>
  <si>
    <t>0.87</t>
  </si>
  <si>
    <t>0.36</t>
  </si>
  <si>
    <t>9.75</t>
  </si>
  <si>
    <t>0.02</t>
  </si>
  <si>
    <t>0.61</t>
  </si>
  <si>
    <t>ARIMA - [(3, 1, 1), (0, 0, 1, 12)]</t>
  </si>
  <si>
    <t>1977-01-01 to 2022-09-01</t>
  </si>
  <si>
    <t>7.89</t>
  </si>
  <si>
    <t>9.16</t>
  </si>
  <si>
    <t>321.42%</t>
  </si>
  <si>
    <t>ARIMA(3, 1, 1)x(0, 0, 1, 12)</t>
  </si>
  <si>
    <t>01-01-1977- 08-01-2023</t>
  </si>
  <si>
    <t>560</t>
  </si>
  <si>
    <t xml:space="preserve"> 0.517</t>
  </si>
  <si>
    <t>ar.L3</t>
  </si>
  <si>
    <t xml:space="preserve"> 0.010</t>
  </si>
  <si>
    <t>1.00</t>
  </si>
  <si>
    <t>0.88</t>
  </si>
  <si>
    <t>17.63</t>
  </si>
  <si>
    <t>-0.03</t>
  </si>
  <si>
    <t>1.33</t>
  </si>
  <si>
    <t>No - Correlation at Lags [ 6  7  8  9 10 11 12]</t>
  </si>
  <si>
    <t>ARIMA - [(1, 0, 1), (1, 0, 1, 12)]</t>
  </si>
  <si>
    <t>3.19</t>
  </si>
  <si>
    <t>3.15</t>
  </si>
  <si>
    <t>55.82%</t>
  </si>
  <si>
    <t>ARIMA(1, 0, 1)x(1, 0, 1, 12)</t>
  </si>
  <si>
    <t xml:space="preserve"> 0.222</t>
  </si>
  <si>
    <t xml:space="preserve"> 0.542</t>
  </si>
  <si>
    <t>1.41</t>
  </si>
  <si>
    <t>15.19</t>
  </si>
  <si>
    <t>0.13</t>
  </si>
  <si>
    <t>5.84</t>
  </si>
  <si>
    <t>1970-01-01 to 2022-09-01</t>
  </si>
  <si>
    <t>4.02</t>
  </si>
  <si>
    <t>1.15</t>
  </si>
  <si>
    <t>145.18%</t>
  </si>
  <si>
    <t>01-01-1970- 08-01-2023</t>
  </si>
  <si>
    <t>644</t>
  </si>
  <si>
    <t xml:space="preserve"> 0.043</t>
  </si>
  <si>
    <t xml:space="preserve"> 0.351</t>
  </si>
  <si>
    <t xml:space="preserve"> 0.644</t>
  </si>
  <si>
    <t>0.25</t>
  </si>
  <si>
    <t>0.53</t>
  </si>
  <si>
    <t>16.78</t>
  </si>
  <si>
    <t>-0.01</t>
  </si>
  <si>
    <t>5.77</t>
  </si>
  <si>
    <t>No - Correlation at Lags [ 2  3  5  6  7 10 11 12]</t>
  </si>
  <si>
    <t>ARIMA - [(2, 0, 0), (1, 0, 1, 12)]</t>
  </si>
  <si>
    <t>0.43</t>
  </si>
  <si>
    <t>2.28</t>
  </si>
  <si>
    <t>5.13%</t>
  </si>
  <si>
    <t>ARIMA(2, 0, 0)x(1, 0, [1], 12)</t>
  </si>
  <si>
    <t>0.51</t>
  </si>
  <si>
    <t>4.51</t>
  </si>
  <si>
    <t>0.03</t>
  </si>
  <si>
    <t>9.83</t>
  </si>
  <si>
    <t>1.87</t>
  </si>
  <si>
    <t>2.9</t>
  </si>
  <si>
    <t>22.72%</t>
  </si>
  <si>
    <t xml:space="preserve"> 0.009</t>
  </si>
  <si>
    <t xml:space="preserve"> 0.999</t>
  </si>
  <si>
    <t>-0.21</t>
  </si>
  <si>
    <t>6.27</t>
  </si>
  <si>
    <t>0.01</t>
  </si>
  <si>
    <t>6.47</t>
  </si>
  <si>
    <t>ARIMA - [(3, 1, 1), (0, 0, 2, 12)]</t>
  </si>
  <si>
    <t>1.84</t>
  </si>
  <si>
    <t>2.35</t>
  </si>
  <si>
    <t>28.14%</t>
  </si>
  <si>
    <t>ARIMA(3, 1, 1)x(0, 0, [1, 2], 12)</t>
  </si>
  <si>
    <t xml:space="preserve"> 0.219</t>
  </si>
  <si>
    <t xml:space="preserve"> 0.815</t>
  </si>
  <si>
    <t xml:space="preserve"> 0.806</t>
  </si>
  <si>
    <t xml:space="preserve"> 0.929</t>
  </si>
  <si>
    <t>ma.S.L24</t>
  </si>
  <si>
    <t xml:space="preserve"> 0.001</t>
  </si>
  <si>
    <t>0.90</t>
  </si>
  <si>
    <t>1.56</t>
  </si>
  <si>
    <t>18.84</t>
  </si>
  <si>
    <t>1.82</t>
  </si>
  <si>
    <t>ARIMA - [(3, 1, 1), (2, 0, 1, 12)]</t>
  </si>
  <si>
    <t>1993-01-01 to 2022-09-01</t>
  </si>
  <si>
    <t>1.35</t>
  </si>
  <si>
    <t>2.31</t>
  </si>
  <si>
    <t>12.9%</t>
  </si>
  <si>
    <t>ARIMA(3, 1, 1)x(2, 0, 1, 12)</t>
  </si>
  <si>
    <t>01-01-1993- 08-01-2023</t>
  </si>
  <si>
    <t>368</t>
  </si>
  <si>
    <t xml:space="preserve"> 0.789</t>
  </si>
  <si>
    <t xml:space="preserve"> 0.824</t>
  </si>
  <si>
    <t xml:space="preserve"> 0.996</t>
  </si>
  <si>
    <t xml:space="preserve"> 0.963</t>
  </si>
  <si>
    <t xml:space="preserve"> 0.003</t>
  </si>
  <si>
    <t xml:space="preserve"> 0.008</t>
  </si>
  <si>
    <t>0.91</t>
  </si>
  <si>
    <t>7.37</t>
  </si>
  <si>
    <t>-0.02</t>
  </si>
  <si>
    <t>1.45</t>
  </si>
  <si>
    <t>No - Correlation at Lags [ 1 12]</t>
  </si>
  <si>
    <t>ARIMA - [(2, 0, 0), (0, 0, 2, 12)]</t>
  </si>
  <si>
    <t>1992-01-01 to 2022-09-01</t>
  </si>
  <si>
    <t>0.92</t>
  </si>
  <si>
    <t>1.12</t>
  </si>
  <si>
    <t>79.89%</t>
  </si>
  <si>
    <t>ARIMA(2, 0, 0)x(0, 0, [1, 2], 12)</t>
  </si>
  <si>
    <t>01-01-1992- 08-01-2023</t>
  </si>
  <si>
    <t>380</t>
  </si>
  <si>
    <t xml:space="preserve"> 0.761</t>
  </si>
  <si>
    <t>0.75</t>
  </si>
  <si>
    <t>-0.36</t>
  </si>
  <si>
    <t>5.58</t>
  </si>
  <si>
    <t>0.15</t>
  </si>
  <si>
    <t>ARIMA - [(1, 1, 2), (3, 0, 1, 12)]</t>
  </si>
  <si>
    <t>1.37</t>
  </si>
  <si>
    <t>9.24%</t>
  </si>
  <si>
    <t>ARIMA(1, 1, 2)x(3, 0, [1], 12)</t>
  </si>
  <si>
    <t xml:space="preserve"> 0.839</t>
  </si>
  <si>
    <t>ma.L2</t>
  </si>
  <si>
    <t xml:space="preserve"> 0.538</t>
  </si>
  <si>
    <t xml:space="preserve"> 0.951</t>
  </si>
  <si>
    <t>ar.S.L36</t>
  </si>
  <si>
    <t>0.71</t>
  </si>
  <si>
    <t>20.68</t>
  </si>
  <si>
    <t>0.09</t>
  </si>
  <si>
    <t>265106.25</t>
  </si>
  <si>
    <t>No - Correlation at Lags [ 7  8  9 10 11 12]</t>
  </si>
  <si>
    <t>ARIMA - [(2, 1, 1), (1, 0, 1, 12)]</t>
  </si>
  <si>
    <t>1965-01-01 to 2022-09-01</t>
  </si>
  <si>
    <t>1.48</t>
  </si>
  <si>
    <t>4.64</t>
  </si>
  <si>
    <t>28.35%</t>
  </si>
  <si>
    <t>ARIMA(2, 1, 1)x(1, 0, 1, 12)</t>
  </si>
  <si>
    <t>01-01-1965- 08-01-2023</t>
  </si>
  <si>
    <t>704</t>
  </si>
  <si>
    <t xml:space="preserve"> 0.005</t>
  </si>
  <si>
    <t xml:space="preserve"> 0.175</t>
  </si>
  <si>
    <t xml:space="preserve"> 0.166</t>
  </si>
  <si>
    <t>0.99</t>
  </si>
  <si>
    <t>1.40</t>
  </si>
  <si>
    <t>13.54</t>
  </si>
  <si>
    <t>2.79</t>
  </si>
  <si>
    <t>No - Correlation at Lags [10 11 12]</t>
  </si>
  <si>
    <t>ARIMA - [(2, 0, 1), (3, 0, 0, 12)]</t>
  </si>
  <si>
    <t>0.77</t>
  </si>
  <si>
    <t>2.49</t>
  </si>
  <si>
    <t>9.8%</t>
  </si>
  <si>
    <t>ARIMA(2, 0, 1)x(3, 0, [], 12)</t>
  </si>
  <si>
    <t xml:space="preserve"> 0.006</t>
  </si>
  <si>
    <t xml:space="preserve"> 0.920</t>
  </si>
  <si>
    <t xml:space="preserve"> 0.968</t>
  </si>
  <si>
    <t>0.57</t>
  </si>
  <si>
    <t>6.11</t>
  </si>
  <si>
    <t>1.86</t>
  </si>
  <si>
    <t>No - Correlation at Lags [ 6  7  8 10 11 12]</t>
  </si>
  <si>
    <t>ARIMA - [(3, 0, 0), (2, 0, 0, 12)]</t>
  </si>
  <si>
    <t>1938-07-01 to 2022-09-01</t>
  </si>
  <si>
    <t>3.98</t>
  </si>
  <si>
    <t>2.71</t>
  </si>
  <si>
    <t>56.61%</t>
  </si>
  <si>
    <t>ARIMA(3, 0, 0)x(2, 0, 0, 12)</t>
  </si>
  <si>
    <t>07-01-1938- 08-01-2023</t>
  </si>
  <si>
    <t>1022</t>
  </si>
  <si>
    <t xml:space="preserve"> 0.290</t>
  </si>
  <si>
    <t>0.74</t>
  </si>
  <si>
    <t>1.02</t>
  </si>
  <si>
    <t>19.84</t>
  </si>
  <si>
    <t>15.56</t>
  </si>
  <si>
    <t>No - Correlation at Lags [ 3  4  5  6  7  8  9 10 11 12]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</si>
</sst>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8"/>
      <color rgb="FF366092"/>
      <name val="Calibri"/>
    </font>
    <font>
      <b/>
      <sz val="11"/>
      <name val="Calibri"/>
    </font>
    <font>
      <b/>
      <sz val="22"/>
      <color rgb="FF366092"/>
      <name val="Calibri"/>
    </font>
    <font>
      <sz val="11"/>
      <color rgb="FF006100"/>
      <name val="Calibri"/>
    </font>
    <font>
      <sz val="11"/>
      <color rgb="FF9C0006"/>
      <name val="Calibri"/>
    </font>
    <font>
      <sz val="11"/>
      <color rgb="FF9C6500"/>
      <name val="Calibri"/>
    </font>
  </fonts>
  <fills count="7">
    <fill>
      <patternFill patternType="none"/>
    </fill>
    <fill>
      <patternFill patternType="gray125"/>
    </fill>
    <fill>
      <patternFill patternType="solid">
        <fgColor rgb="FFFFFFFF"/>
      </patternFill>
    </fill>
    <fill>
      <patternFill patternType="solid">
        <fgColor rgb="FFDCE6F1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2" borderId="0" xfId="0" applyFill="1"/>
    <xf numFmtId="0" fontId="2" fillId="3" borderId="1" xfId="0" applyFont="1" applyFill="1" applyBorder="1"/>
    <xf numFmtId="0" fontId="0" fillId="2" borderId="1" xfId="0" applyFill="1" applyBorder="1"/>
    <xf numFmtId="0" fontId="3" fillId="2" borderId="0" xfId="0" applyFont="1" applyFill="1" applyAlignment="1">
      <alignment horizontal="left"/>
    </xf>
    <xf numFmtId="0" fontId="0" fillId="2" borderId="0" xfId="0" applyFill="1" applyAlignment="1">
      <alignment horizontal="left"/>
    </xf>
    <xf numFmtId="0" fontId="2" fillId="3" borderId="1" xfId="0" applyFont="1" applyFill="1" applyBorder="1" applyAlignment="1">
      <alignment horizontal="left"/>
    </xf>
    <xf numFmtId="0" fontId="0" fillId="2" borderId="1" xfId="0" applyFill="1" applyBorder="1" applyAlignment="1">
      <alignment horizontal="left"/>
    </xf>
    <xf numFmtId="0" fontId="2" fillId="2" borderId="1" xfId="0" applyFont="1" applyFill="1" applyBorder="1" applyAlignment="1">
      <alignment horizontal="left"/>
    </xf>
    <xf numFmtId="0" fontId="4" fillId="4" borderId="1" xfId="0" applyFont="1" applyFill="1" applyBorder="1" applyAlignment="1">
      <alignment horizontal="left"/>
    </xf>
    <xf numFmtId="0" fontId="6" fillId="6" borderId="1" xfId="0" applyFont="1" applyFill="1" applyBorder="1" applyAlignment="1">
      <alignment horizontal="left"/>
    </xf>
    <xf numFmtId="0" fontId="4" fillId="4" borderId="1" xfId="0" applyFont="1" applyFill="1" applyBorder="1"/>
    <xf numFmtId="0" fontId="5" fillId="5" borderId="1" xfId="0" applyFont="1" applyFill="1" applyBorder="1"/>
    <xf numFmtId="0" fontId="6" fillId="6" borderId="1" xfId="0" applyFont="1" applyFill="1" applyBorder="1"/>
    <xf numFmtId="0" fontId="5" fillId="5" borderId="1" xfId="0" applyFont="1" applyFill="1" applyBorder="1" applyAlignment="1">
      <alignment horizontal="left"/>
    </xf>
    <xf numFmtId="0" fontId="1" fillId="2" borderId="0" xfId="0" applyFont="1" applyFill="1"/>
    <xf numFmtId="0" fontId="0" fillId="0" borderId="0" xfId="0"/>
    <xf numFmtId="0" fontId="2" fillId="3" borderId="1" xfId="0" applyFont="1" applyFill="1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2" borderId="0" xfId="0" applyFill="1"/>
    <xf numFmtId="0" fontId="2" fillId="3" borderId="1" xfId="0" applyFont="1" applyFill="1" applyBorder="1"/>
    <xf numFmtId="0" fontId="0" fillId="0" borderId="1" xfId="0" applyBorder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8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5" Type="http://schemas.openxmlformats.org/officeDocument/2006/relationships/image" Target="../media/image80.png"/><Relationship Id="rId4" Type="http://schemas.openxmlformats.org/officeDocument/2006/relationships/image" Target="../media/image7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5" Type="http://schemas.openxmlformats.org/officeDocument/2006/relationships/image" Target="../media/image85.png"/><Relationship Id="rId4" Type="http://schemas.openxmlformats.org/officeDocument/2006/relationships/image" Target="../media/image8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116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154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187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00"/>
  <sheetViews>
    <sheetView workbookViewId="0"/>
  </sheetViews>
  <sheetFormatPr defaultRowHeight="14.5" x14ac:dyDescent="0.35"/>
  <cols>
    <col min="1" max="1" width="5" customWidth="1"/>
    <col min="2" max="2" width="10" customWidth="1"/>
    <col min="3" max="4" width="20" customWidth="1"/>
    <col min="5" max="5" width="35" customWidth="1"/>
    <col min="6" max="7" width="20" customWidth="1"/>
  </cols>
  <sheetData>
    <row r="1" spans="1:15" x14ac:dyDescent="0.3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</row>
    <row r="2" spans="1:15" ht="23.5" x14ac:dyDescent="0.55000000000000004">
      <c r="A2" s="1"/>
      <c r="B2" s="15" t="s">
        <v>0</v>
      </c>
      <c r="C2" s="16"/>
      <c r="D2" s="16"/>
      <c r="E2" s="16"/>
      <c r="F2" s="16"/>
      <c r="G2" s="16"/>
      <c r="H2" s="1"/>
      <c r="I2" s="1"/>
      <c r="J2" s="1"/>
      <c r="K2" s="1"/>
      <c r="L2" s="1"/>
      <c r="M2" s="1"/>
      <c r="N2" s="1"/>
      <c r="O2" s="1"/>
    </row>
    <row r="3" spans="1:15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</row>
    <row r="4" spans="1:15" x14ac:dyDescent="0.35">
      <c r="A4" s="1"/>
      <c r="B4" s="2" t="s">
        <v>1</v>
      </c>
      <c r="C4" s="2" t="s">
        <v>2</v>
      </c>
      <c r="D4" s="2" t="s">
        <v>3</v>
      </c>
      <c r="E4" s="2" t="s">
        <v>4</v>
      </c>
      <c r="F4" s="1"/>
      <c r="G4" s="1"/>
      <c r="H4" s="1"/>
      <c r="I4" s="1"/>
      <c r="J4" s="1"/>
      <c r="K4" s="1"/>
      <c r="L4" s="1"/>
      <c r="M4" s="1"/>
      <c r="N4" s="1"/>
      <c r="O4" s="1"/>
    </row>
    <row r="5" spans="1:15" x14ac:dyDescent="0.35">
      <c r="A5" s="1"/>
      <c r="B5" s="3" t="s">
        <v>5</v>
      </c>
      <c r="C5" s="3">
        <v>132.34</v>
      </c>
      <c r="D5" s="3">
        <v>129.62</v>
      </c>
      <c r="E5" s="3">
        <v>135.06</v>
      </c>
      <c r="F5" s="1"/>
      <c r="G5" s="1"/>
      <c r="H5" s="1"/>
      <c r="I5" s="1"/>
      <c r="J5" s="1"/>
      <c r="K5" s="1"/>
      <c r="L5" s="1"/>
      <c r="M5" s="1"/>
      <c r="N5" s="1"/>
      <c r="O5" s="1"/>
    </row>
    <row r="6" spans="1:15" x14ac:dyDescent="0.35">
      <c r="A6" s="1"/>
      <c r="B6" s="3" t="s">
        <v>6</v>
      </c>
      <c r="C6" s="3">
        <v>137.61000000000001</v>
      </c>
      <c r="D6" s="3">
        <v>132.29</v>
      </c>
      <c r="E6" s="3">
        <v>142.91999999999999</v>
      </c>
      <c r="F6" s="1"/>
      <c r="G6" s="1"/>
      <c r="H6" s="1"/>
      <c r="I6" s="1"/>
      <c r="J6" s="1"/>
      <c r="K6" s="1"/>
      <c r="L6" s="1"/>
      <c r="M6" s="1"/>
      <c r="N6" s="1"/>
      <c r="O6" s="1"/>
    </row>
    <row r="7" spans="1:15" x14ac:dyDescent="0.35">
      <c r="A7" s="1"/>
      <c r="B7" s="3" t="s">
        <v>7</v>
      </c>
      <c r="C7" s="3">
        <v>141.47999999999999</v>
      </c>
      <c r="D7" s="3">
        <v>133.51</v>
      </c>
      <c r="E7" s="3">
        <v>149.44</v>
      </c>
      <c r="F7" s="1"/>
      <c r="G7" s="1"/>
      <c r="H7" s="1"/>
      <c r="I7" s="1"/>
      <c r="J7" s="1"/>
      <c r="K7" s="1"/>
      <c r="L7" s="1"/>
      <c r="M7" s="1"/>
      <c r="N7" s="1"/>
      <c r="O7" s="1"/>
    </row>
    <row r="8" spans="1:15" x14ac:dyDescent="0.35">
      <c r="A8" s="1"/>
      <c r="B8" s="3" t="s">
        <v>8</v>
      </c>
      <c r="C8" s="3">
        <v>144.30000000000001</v>
      </c>
      <c r="D8" s="3">
        <v>133.75</v>
      </c>
      <c r="E8" s="3">
        <v>154.85</v>
      </c>
      <c r="F8" s="1"/>
      <c r="G8" s="1"/>
      <c r="H8" s="1"/>
      <c r="I8" s="1"/>
      <c r="J8" s="1"/>
      <c r="K8" s="1"/>
      <c r="L8" s="1"/>
      <c r="M8" s="1"/>
      <c r="N8" s="1"/>
      <c r="O8" s="1"/>
    </row>
    <row r="9" spans="1:15" x14ac:dyDescent="0.35">
      <c r="A9" s="1"/>
      <c r="B9" s="3" t="s">
        <v>9</v>
      </c>
      <c r="C9" s="3">
        <v>146.38999999999999</v>
      </c>
      <c r="D9" s="3">
        <v>133.36000000000001</v>
      </c>
      <c r="E9" s="3">
        <v>159.43</v>
      </c>
      <c r="F9" s="1"/>
      <c r="G9" s="1"/>
      <c r="H9" s="1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3" t="s">
        <v>10</v>
      </c>
      <c r="C10" s="3">
        <v>147.94</v>
      </c>
      <c r="D10" s="3">
        <v>132.55000000000001</v>
      </c>
      <c r="E10" s="3">
        <v>163.33000000000001</v>
      </c>
      <c r="F10" s="1"/>
      <c r="G10" s="1"/>
      <c r="H10" s="1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3" t="s">
        <v>11</v>
      </c>
      <c r="C11" s="3">
        <v>149.07</v>
      </c>
      <c r="D11" s="3">
        <v>131.44999999999999</v>
      </c>
      <c r="E11" s="3">
        <v>166.69</v>
      </c>
      <c r="F11" s="1"/>
      <c r="G11" s="1"/>
      <c r="H11" s="1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3" t="s">
        <v>12</v>
      </c>
      <c r="C12" s="3">
        <v>149.93</v>
      </c>
      <c r="D12" s="3">
        <v>130.21</v>
      </c>
      <c r="E12" s="3">
        <v>169.66</v>
      </c>
      <c r="F12" s="1"/>
      <c r="G12" s="1"/>
      <c r="H12" s="1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3" t="s">
        <v>13</v>
      </c>
      <c r="C13" s="3">
        <v>150.61000000000001</v>
      </c>
      <c r="D13" s="3">
        <v>128.9</v>
      </c>
      <c r="E13" s="3">
        <v>172.32</v>
      </c>
      <c r="F13" s="1"/>
      <c r="G13" s="1"/>
      <c r="H13" s="1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3" t="s">
        <v>14</v>
      </c>
      <c r="C14" s="3">
        <v>151.05000000000001</v>
      </c>
      <c r="D14" s="3">
        <v>127.46</v>
      </c>
      <c r="E14" s="3">
        <v>174.64</v>
      </c>
      <c r="F14" s="1"/>
      <c r="G14" s="1"/>
      <c r="H14" s="1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3" t="s">
        <v>15</v>
      </c>
      <c r="C15" s="3">
        <v>151.33000000000001</v>
      </c>
      <c r="D15" s="3">
        <v>125.96</v>
      </c>
      <c r="E15" s="3">
        <v>176.7</v>
      </c>
      <c r="F15" s="1"/>
      <c r="G15" s="1"/>
      <c r="H15" s="1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3" t="s">
        <v>16</v>
      </c>
      <c r="C16" s="3">
        <v>151.71</v>
      </c>
      <c r="D16" s="3">
        <v>124.64</v>
      </c>
      <c r="E16" s="3">
        <v>178.77</v>
      </c>
      <c r="F16" s="1"/>
      <c r="G16" s="1"/>
      <c r="H16" s="1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</row>
    <row r="18" spans="1:15" ht="23.5" x14ac:dyDescent="0.55000000000000004">
      <c r="A18" s="1"/>
      <c r="B18" s="15" t="s">
        <v>17</v>
      </c>
      <c r="C18" s="16"/>
      <c r="D18" s="16"/>
      <c r="E18" s="16"/>
      <c r="F18" s="16"/>
      <c r="G18" s="16"/>
      <c r="H18" s="1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2" t="s">
        <v>1</v>
      </c>
      <c r="C20" s="2" t="s">
        <v>2</v>
      </c>
      <c r="D20" s="2" t="s">
        <v>3</v>
      </c>
      <c r="E20" s="2" t="s">
        <v>4</v>
      </c>
      <c r="F20" s="1"/>
      <c r="G20" s="1"/>
      <c r="H20" s="1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3" t="s">
        <v>5</v>
      </c>
      <c r="C21" s="3">
        <v>14.99</v>
      </c>
      <c r="D21" s="3">
        <v>-921.67</v>
      </c>
      <c r="E21" s="3">
        <v>951.66</v>
      </c>
      <c r="F21" s="1"/>
      <c r="G21" s="1"/>
      <c r="H21" s="1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3" t="s">
        <v>6</v>
      </c>
      <c r="C22" s="3">
        <v>26.15</v>
      </c>
      <c r="D22" s="3">
        <v>-1259.45</v>
      </c>
      <c r="E22" s="3">
        <v>1311.75</v>
      </c>
      <c r="F22" s="1"/>
      <c r="G22" s="1"/>
      <c r="H22" s="1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3" t="s">
        <v>7</v>
      </c>
      <c r="C23" s="3">
        <v>36.71</v>
      </c>
      <c r="D23" s="3">
        <v>-1492.39</v>
      </c>
      <c r="E23" s="3">
        <v>1565.8</v>
      </c>
      <c r="F23" s="1"/>
      <c r="G23" s="1"/>
      <c r="H23" s="1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3" t="s">
        <v>8</v>
      </c>
      <c r="C24" s="3">
        <v>46.67</v>
      </c>
      <c r="D24" s="3">
        <v>-1669.1</v>
      </c>
      <c r="E24" s="3">
        <v>1762.44</v>
      </c>
      <c r="F24" s="1"/>
      <c r="G24" s="1"/>
      <c r="H24" s="1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3" t="s">
        <v>9</v>
      </c>
      <c r="C25" s="3">
        <v>56.04</v>
      </c>
      <c r="D25" s="3">
        <v>-1809.23</v>
      </c>
      <c r="E25" s="3">
        <v>1921.31</v>
      </c>
      <c r="F25" s="1"/>
      <c r="G25" s="1"/>
      <c r="H25" s="1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3" t="s">
        <v>10</v>
      </c>
      <c r="C26" s="3">
        <v>64.92</v>
      </c>
      <c r="D26" s="3">
        <v>-1923.15</v>
      </c>
      <c r="E26" s="3">
        <v>2052.9899999999998</v>
      </c>
      <c r="F26" s="1"/>
      <c r="G26" s="1"/>
      <c r="H26" s="1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3" t="s">
        <v>11</v>
      </c>
      <c r="C27" s="3">
        <v>73.2</v>
      </c>
      <c r="D27" s="3">
        <v>-2017.4</v>
      </c>
      <c r="E27" s="3">
        <v>2163.81</v>
      </c>
      <c r="F27" s="1"/>
      <c r="G27" s="1"/>
      <c r="H27" s="1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3" t="s">
        <v>12</v>
      </c>
      <c r="C28" s="3">
        <v>80.97</v>
      </c>
      <c r="D28" s="3">
        <v>-2096.25</v>
      </c>
      <c r="E28" s="3">
        <v>2258.1799999999998</v>
      </c>
      <c r="F28" s="1"/>
      <c r="G28" s="1"/>
      <c r="H28" s="1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3" t="s">
        <v>13</v>
      </c>
      <c r="C29" s="3">
        <v>88.25</v>
      </c>
      <c r="D29" s="3">
        <v>-2162.7399999999998</v>
      </c>
      <c r="E29" s="3">
        <v>2339.2399999999998</v>
      </c>
      <c r="F29" s="1"/>
      <c r="G29" s="1"/>
      <c r="H29" s="1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3" t="s">
        <v>14</v>
      </c>
      <c r="C30" s="3">
        <v>95.14</v>
      </c>
      <c r="D30" s="3">
        <v>-2219.1</v>
      </c>
      <c r="E30" s="3">
        <v>2409.38</v>
      </c>
      <c r="F30" s="1"/>
      <c r="G30" s="1"/>
      <c r="H30" s="1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3" t="s">
        <v>15</v>
      </c>
      <c r="C31" s="3">
        <v>101.61</v>
      </c>
      <c r="D31" s="3">
        <v>-2267.13</v>
      </c>
      <c r="E31" s="3">
        <v>2470.35</v>
      </c>
      <c r="F31" s="1"/>
      <c r="G31" s="1"/>
      <c r="H31" s="1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3" t="s">
        <v>16</v>
      </c>
      <c r="C32" s="3">
        <v>107.65</v>
      </c>
      <c r="D32" s="3">
        <v>-2308.23</v>
      </c>
      <c r="E32" s="3">
        <v>2523.5300000000002</v>
      </c>
      <c r="F32" s="1"/>
      <c r="G32" s="1"/>
      <c r="H32" s="1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</row>
    <row r="34" spans="1:15" ht="23.5" x14ac:dyDescent="0.55000000000000004">
      <c r="A34" s="1"/>
      <c r="B34" s="15" t="s">
        <v>18</v>
      </c>
      <c r="C34" s="16"/>
      <c r="D34" s="16"/>
      <c r="E34" s="16"/>
      <c r="F34" s="16"/>
      <c r="G34" s="16"/>
      <c r="H34" s="1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2" t="s">
        <v>1</v>
      </c>
      <c r="C36" s="2" t="s">
        <v>2</v>
      </c>
      <c r="D36" s="2" t="s">
        <v>3</v>
      </c>
      <c r="E36" s="2" t="s">
        <v>4</v>
      </c>
      <c r="F36" s="1"/>
      <c r="G36" s="1"/>
      <c r="H36" s="1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3" t="s">
        <v>5</v>
      </c>
      <c r="C37" s="3">
        <v>5.09</v>
      </c>
      <c r="D37" s="3">
        <v>-266.02</v>
      </c>
      <c r="E37" s="3">
        <v>276.20999999999998</v>
      </c>
      <c r="F37" s="1"/>
      <c r="G37" s="1"/>
      <c r="H37" s="1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3" t="s">
        <v>6</v>
      </c>
      <c r="C38" s="3">
        <v>5.38</v>
      </c>
      <c r="D38" s="3">
        <v>-522.46</v>
      </c>
      <c r="E38" s="3">
        <v>533.22</v>
      </c>
      <c r="F38" s="1"/>
      <c r="G38" s="1"/>
      <c r="H38" s="1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3" t="s">
        <v>7</v>
      </c>
      <c r="C39" s="3">
        <v>5.59</v>
      </c>
      <c r="D39" s="3">
        <v>-774.78</v>
      </c>
      <c r="E39" s="3">
        <v>785.95</v>
      </c>
      <c r="F39" s="1"/>
      <c r="G39" s="1"/>
      <c r="H39" s="1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3" t="s">
        <v>8</v>
      </c>
      <c r="C40" s="3">
        <v>5.7</v>
      </c>
      <c r="D40" s="3">
        <v>-1014.07</v>
      </c>
      <c r="E40" s="3">
        <v>1025.48</v>
      </c>
      <c r="F40" s="1"/>
      <c r="G40" s="1"/>
      <c r="H40" s="1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3" t="s">
        <v>9</v>
      </c>
      <c r="C41" s="3">
        <v>5.77</v>
      </c>
      <c r="D41" s="3">
        <v>-1237.55</v>
      </c>
      <c r="E41" s="3">
        <v>1249.0899999999999</v>
      </c>
      <c r="F41" s="1"/>
      <c r="G41" s="1"/>
      <c r="H41" s="1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3" t="s">
        <v>10</v>
      </c>
      <c r="C42" s="3">
        <v>5.83</v>
      </c>
      <c r="D42" s="3">
        <v>-1445.15</v>
      </c>
      <c r="E42" s="3">
        <v>1456.81</v>
      </c>
      <c r="F42" s="1"/>
      <c r="G42" s="1"/>
      <c r="H42" s="1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3" t="s">
        <v>11</v>
      </c>
      <c r="C43" s="3">
        <v>5.95</v>
      </c>
      <c r="D43" s="3">
        <v>-1637.91</v>
      </c>
      <c r="E43" s="3">
        <v>1649.81</v>
      </c>
      <c r="F43" s="1"/>
      <c r="G43" s="1"/>
      <c r="H43" s="1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3" t="s">
        <v>12</v>
      </c>
      <c r="C44" s="3">
        <v>6.01</v>
      </c>
      <c r="D44" s="3">
        <v>-1817.46</v>
      </c>
      <c r="E44" s="3">
        <v>1829.48</v>
      </c>
      <c r="F44" s="1"/>
      <c r="G44" s="1"/>
      <c r="H44" s="1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3" t="s">
        <v>13</v>
      </c>
      <c r="C45" s="3">
        <v>6.05</v>
      </c>
      <c r="D45" s="3">
        <v>-1985.27</v>
      </c>
      <c r="E45" s="3">
        <v>1997.38</v>
      </c>
      <c r="F45" s="1"/>
      <c r="G45" s="1"/>
      <c r="H45" s="1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3" t="s">
        <v>14</v>
      </c>
      <c r="C46" s="3">
        <v>6.14</v>
      </c>
      <c r="D46" s="3">
        <v>-2142.73</v>
      </c>
      <c r="E46" s="3">
        <v>2155.0100000000002</v>
      </c>
      <c r="F46" s="1"/>
      <c r="G46" s="1"/>
      <c r="H46" s="1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3" t="s">
        <v>15</v>
      </c>
      <c r="C47" s="3">
        <v>6.08</v>
      </c>
      <c r="D47" s="3">
        <v>-2291.31</v>
      </c>
      <c r="E47" s="3">
        <v>2303.46</v>
      </c>
      <c r="F47" s="1"/>
      <c r="G47" s="1"/>
      <c r="H47" s="1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3" t="s">
        <v>16</v>
      </c>
      <c r="C48" s="3">
        <v>6.03</v>
      </c>
      <c r="D48" s="3">
        <v>-2431.9499999999998</v>
      </c>
      <c r="E48" s="3">
        <v>2444.0100000000002</v>
      </c>
      <c r="F48" s="1"/>
      <c r="G48" s="1"/>
      <c r="H48" s="1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</row>
    <row r="50" spans="1:15" ht="23.5" x14ac:dyDescent="0.55000000000000004">
      <c r="A50" s="1"/>
      <c r="B50" s="15" t="s">
        <v>19</v>
      </c>
      <c r="C50" s="16"/>
      <c r="D50" s="16"/>
      <c r="E50" s="16"/>
      <c r="F50" s="16"/>
      <c r="G50" s="16"/>
      <c r="H50" s="1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2" t="s">
        <v>1</v>
      </c>
      <c r="C52" s="2" t="s">
        <v>2</v>
      </c>
      <c r="D52" s="2" t="s">
        <v>3</v>
      </c>
      <c r="E52" s="2" t="s">
        <v>4</v>
      </c>
      <c r="F52" s="1"/>
      <c r="G52" s="1"/>
      <c r="H52" s="1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3" t="s">
        <v>5</v>
      </c>
      <c r="C53" s="3">
        <v>4.7300000000000004</v>
      </c>
      <c r="D53" s="3">
        <v>3.64</v>
      </c>
      <c r="E53" s="3">
        <v>5.83</v>
      </c>
      <c r="F53" s="1"/>
      <c r="G53" s="1"/>
      <c r="H53" s="1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3" t="s">
        <v>6</v>
      </c>
      <c r="C54" s="3">
        <v>4.33</v>
      </c>
      <c r="D54" s="3">
        <v>2.6</v>
      </c>
      <c r="E54" s="3">
        <v>6.06</v>
      </c>
      <c r="F54" s="1"/>
      <c r="G54" s="1"/>
      <c r="H54" s="1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3" t="s">
        <v>7</v>
      </c>
      <c r="C55" s="3">
        <v>4.08</v>
      </c>
      <c r="D55" s="3">
        <v>1.79</v>
      </c>
      <c r="E55" s="3">
        <v>6.37</v>
      </c>
      <c r="F55" s="1"/>
      <c r="G55" s="1"/>
      <c r="H55" s="1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3" t="s">
        <v>8</v>
      </c>
      <c r="C56" s="3">
        <v>3.9</v>
      </c>
      <c r="D56" s="3">
        <v>1.1200000000000001</v>
      </c>
      <c r="E56" s="3">
        <v>6.69</v>
      </c>
      <c r="F56" s="1"/>
      <c r="G56" s="1"/>
      <c r="H56" s="1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3" t="s">
        <v>9</v>
      </c>
      <c r="C57" s="3">
        <v>3.8</v>
      </c>
      <c r="D57" s="3">
        <v>0.56999999999999995</v>
      </c>
      <c r="E57" s="3">
        <v>7.02</v>
      </c>
      <c r="F57" s="1"/>
      <c r="G57" s="1"/>
      <c r="H57" s="1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3" t="s">
        <v>10</v>
      </c>
      <c r="C58" s="3">
        <v>3.75</v>
      </c>
      <c r="D58" s="3">
        <v>0.13</v>
      </c>
      <c r="E58" s="3">
        <v>7.36</v>
      </c>
      <c r="F58" s="1"/>
      <c r="G58" s="1"/>
      <c r="H58" s="1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3" t="s">
        <v>11</v>
      </c>
      <c r="C59" s="3">
        <v>3.72</v>
      </c>
      <c r="D59" s="3">
        <v>-0.24</v>
      </c>
      <c r="E59" s="3">
        <v>7.68</v>
      </c>
      <c r="F59" s="1"/>
      <c r="G59" s="1"/>
      <c r="H59" s="1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3" t="s">
        <v>12</v>
      </c>
      <c r="C60" s="3">
        <v>3.72</v>
      </c>
      <c r="D60" s="3">
        <v>-0.55000000000000004</v>
      </c>
      <c r="E60" s="3">
        <v>7.98</v>
      </c>
      <c r="F60" s="1"/>
      <c r="G60" s="1"/>
      <c r="H60" s="1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3" t="s">
        <v>13</v>
      </c>
      <c r="C61" s="3">
        <v>3.73</v>
      </c>
      <c r="D61" s="3">
        <v>-0.8</v>
      </c>
      <c r="E61" s="3">
        <v>8.26</v>
      </c>
      <c r="F61" s="1"/>
      <c r="G61" s="1"/>
      <c r="H61" s="1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3" t="s">
        <v>14</v>
      </c>
      <c r="C62" s="3">
        <v>3.76</v>
      </c>
      <c r="D62" s="3">
        <v>-1</v>
      </c>
      <c r="E62" s="3">
        <v>8.52</v>
      </c>
      <c r="F62" s="1"/>
      <c r="G62" s="1"/>
      <c r="H62" s="1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3" t="s">
        <v>15</v>
      </c>
      <c r="C63" s="3">
        <v>3.8</v>
      </c>
      <c r="D63" s="3">
        <v>-1.17</v>
      </c>
      <c r="E63" s="3">
        <v>8.77</v>
      </c>
      <c r="F63" s="1"/>
      <c r="G63" s="1"/>
      <c r="H63" s="1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3" t="s">
        <v>16</v>
      </c>
      <c r="C64" s="3">
        <v>3.84</v>
      </c>
      <c r="D64" s="3">
        <v>-1.3</v>
      </c>
      <c r="E64" s="3">
        <v>8.98</v>
      </c>
      <c r="F64" s="1"/>
      <c r="G64" s="1"/>
      <c r="H64" s="1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</row>
    <row r="66" spans="1:15" ht="23.5" x14ac:dyDescent="0.55000000000000004">
      <c r="A66" s="1"/>
      <c r="B66" s="15" t="s">
        <v>20</v>
      </c>
      <c r="C66" s="16"/>
      <c r="D66" s="16"/>
      <c r="E66" s="16"/>
      <c r="F66" s="16"/>
      <c r="G66" s="16"/>
      <c r="H66" s="1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2" t="s">
        <v>1</v>
      </c>
      <c r="C68" s="2" t="s">
        <v>2</v>
      </c>
      <c r="D68" s="2" t="s">
        <v>3</v>
      </c>
      <c r="E68" s="2" t="s">
        <v>4</v>
      </c>
      <c r="F68" s="1"/>
      <c r="G68" s="1"/>
      <c r="H68" s="1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3" t="s">
        <v>5</v>
      </c>
      <c r="C69" s="3">
        <v>11.2</v>
      </c>
      <c r="D69" s="3">
        <v>9.7799999999999994</v>
      </c>
      <c r="E69" s="3">
        <v>12.62</v>
      </c>
      <c r="F69" s="1"/>
      <c r="G69" s="1"/>
      <c r="H69" s="1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3" t="s">
        <v>6</v>
      </c>
      <c r="C70" s="3">
        <v>10.96</v>
      </c>
      <c r="D70" s="3">
        <v>8.35</v>
      </c>
      <c r="E70" s="3">
        <v>13.58</v>
      </c>
      <c r="F70" s="1"/>
      <c r="G70" s="1"/>
      <c r="H70" s="1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3" t="s">
        <v>7</v>
      </c>
      <c r="C71" s="3">
        <v>10.72</v>
      </c>
      <c r="D71" s="3">
        <v>7</v>
      </c>
      <c r="E71" s="3">
        <v>14.44</v>
      </c>
      <c r="F71" s="1"/>
      <c r="G71" s="1"/>
      <c r="H71" s="1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3" t="s">
        <v>8</v>
      </c>
      <c r="C72" s="3">
        <v>10.23</v>
      </c>
      <c r="D72" s="3">
        <v>5.49</v>
      </c>
      <c r="E72" s="3">
        <v>14.97</v>
      </c>
      <c r="F72" s="1"/>
      <c r="G72" s="1"/>
      <c r="H72" s="1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3" t="s">
        <v>9</v>
      </c>
      <c r="C73" s="3">
        <v>9.58</v>
      </c>
      <c r="D73" s="3">
        <v>3.89</v>
      </c>
      <c r="E73" s="3">
        <v>15.27</v>
      </c>
      <c r="F73" s="1"/>
      <c r="G73" s="1"/>
      <c r="H73" s="1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3" t="s">
        <v>10</v>
      </c>
      <c r="C74" s="3">
        <v>9.17</v>
      </c>
      <c r="D74" s="3">
        <v>2.58</v>
      </c>
      <c r="E74" s="3">
        <v>15.76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3" t="s">
        <v>11</v>
      </c>
      <c r="C75" s="3">
        <v>9.0500000000000007</v>
      </c>
      <c r="D75" s="3">
        <v>1.6</v>
      </c>
      <c r="E75" s="3">
        <v>16.5</v>
      </c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3" t="s">
        <v>12</v>
      </c>
      <c r="C76" s="3">
        <v>9.2200000000000006</v>
      </c>
      <c r="D76" s="3">
        <v>0.93</v>
      </c>
      <c r="E76" s="3">
        <v>17.5</v>
      </c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3" t="s">
        <v>13</v>
      </c>
      <c r="C77" s="3">
        <v>9.6300000000000008</v>
      </c>
      <c r="D77" s="3">
        <v>0.53</v>
      </c>
      <c r="E77" s="3">
        <v>18.73</v>
      </c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3" t="s">
        <v>14</v>
      </c>
      <c r="C78" s="3">
        <v>9.83</v>
      </c>
      <c r="D78" s="3">
        <v>-7.0000000000000007E-2</v>
      </c>
      <c r="E78" s="3">
        <v>19.73</v>
      </c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3" t="s">
        <v>15</v>
      </c>
      <c r="C79" s="3">
        <v>9.93</v>
      </c>
      <c r="D79" s="3">
        <v>-0.77</v>
      </c>
      <c r="E79" s="3">
        <v>20.62</v>
      </c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3" t="s">
        <v>16</v>
      </c>
      <c r="C80" s="3">
        <v>9.86</v>
      </c>
      <c r="D80" s="3">
        <v>-1.61</v>
      </c>
      <c r="E80" s="3">
        <v>21.34</v>
      </c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ht="23.5" x14ac:dyDescent="0.55000000000000004">
      <c r="A82" s="1"/>
      <c r="B82" s="15" t="s">
        <v>21</v>
      </c>
      <c r="C82" s="16"/>
      <c r="D82" s="16"/>
      <c r="E82" s="16"/>
      <c r="F82" s="16"/>
      <c r="G82" s="16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2" t="s">
        <v>1</v>
      </c>
      <c r="C84" s="2" t="s">
        <v>2</v>
      </c>
      <c r="D84" s="2" t="s">
        <v>3</v>
      </c>
      <c r="E84" s="2" t="s">
        <v>4</v>
      </c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3" t="s">
        <v>5</v>
      </c>
      <c r="C85" s="3">
        <v>-2.5299999999999998</v>
      </c>
      <c r="D85" s="3">
        <v>-4.74</v>
      </c>
      <c r="E85" s="3">
        <v>-0.32</v>
      </c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3" t="s">
        <v>6</v>
      </c>
      <c r="C86" s="3">
        <v>-1.89</v>
      </c>
      <c r="D86" s="3">
        <v>-5.85</v>
      </c>
      <c r="E86" s="3">
        <v>2.06</v>
      </c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3" t="s">
        <v>7</v>
      </c>
      <c r="C87" s="3">
        <v>-1.87</v>
      </c>
      <c r="D87" s="3">
        <v>-7.67</v>
      </c>
      <c r="E87" s="3">
        <v>3.92</v>
      </c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3" t="s">
        <v>8</v>
      </c>
      <c r="C88" s="3">
        <v>-1.79</v>
      </c>
      <c r="D88" s="3">
        <v>-9.56</v>
      </c>
      <c r="E88" s="3">
        <v>5.98</v>
      </c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3" t="s">
        <v>9</v>
      </c>
      <c r="C89" s="3">
        <v>-1.68</v>
      </c>
      <c r="D89" s="3">
        <v>-11.41</v>
      </c>
      <c r="E89" s="3">
        <v>8.0399999999999991</v>
      </c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3" t="s">
        <v>10</v>
      </c>
      <c r="C90" s="3">
        <v>-0.7</v>
      </c>
      <c r="D90" s="3">
        <v>-12.38</v>
      </c>
      <c r="E90" s="3">
        <v>10.98</v>
      </c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3" t="s">
        <v>11</v>
      </c>
      <c r="C91" s="3">
        <v>-0.48</v>
      </c>
      <c r="D91" s="3">
        <v>-14.08</v>
      </c>
      <c r="E91" s="3">
        <v>13.12</v>
      </c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3" t="s">
        <v>12</v>
      </c>
      <c r="C92" s="3">
        <v>0.11</v>
      </c>
      <c r="D92" s="3">
        <v>-15.37</v>
      </c>
      <c r="E92" s="3">
        <v>15.58</v>
      </c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3" t="s">
        <v>13</v>
      </c>
      <c r="C93" s="3">
        <v>0.39</v>
      </c>
      <c r="D93" s="3">
        <v>-16.91</v>
      </c>
      <c r="E93" s="3">
        <v>17.7</v>
      </c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3" t="s">
        <v>14</v>
      </c>
      <c r="C94" s="3">
        <v>0.83</v>
      </c>
      <c r="D94" s="3">
        <v>-18.260000000000002</v>
      </c>
      <c r="E94" s="3">
        <v>19.91</v>
      </c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3" t="s">
        <v>15</v>
      </c>
      <c r="C95" s="3">
        <v>1.22</v>
      </c>
      <c r="D95" s="3">
        <v>-19.579999999999998</v>
      </c>
      <c r="E95" s="3">
        <v>22.03</v>
      </c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3" t="s">
        <v>16</v>
      </c>
      <c r="C96" s="3">
        <v>1.47</v>
      </c>
      <c r="D96" s="3">
        <v>-21</v>
      </c>
      <c r="E96" s="3">
        <v>23.94</v>
      </c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ht="23.5" x14ac:dyDescent="0.55000000000000004">
      <c r="A98" s="1"/>
      <c r="B98" s="15" t="s">
        <v>22</v>
      </c>
      <c r="C98" s="16"/>
      <c r="D98" s="16"/>
      <c r="E98" s="16"/>
      <c r="F98" s="16"/>
      <c r="G98" s="16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2" t="s">
        <v>1</v>
      </c>
      <c r="C100" s="2" t="s">
        <v>2</v>
      </c>
      <c r="D100" s="2" t="s">
        <v>3</v>
      </c>
      <c r="E100" s="2" t="s">
        <v>4</v>
      </c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3" t="s">
        <v>5</v>
      </c>
      <c r="C101" s="3">
        <v>4.53</v>
      </c>
      <c r="D101" s="3">
        <v>1.59</v>
      </c>
      <c r="E101" s="3">
        <v>7.46</v>
      </c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3" t="s">
        <v>6</v>
      </c>
      <c r="C102" s="3">
        <v>4.9400000000000004</v>
      </c>
      <c r="D102" s="3">
        <v>-0.44</v>
      </c>
      <c r="E102" s="3">
        <v>10.33</v>
      </c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7</v>
      </c>
      <c r="C103" s="3">
        <v>5.47</v>
      </c>
      <c r="D103" s="3">
        <v>-1.43</v>
      </c>
      <c r="E103" s="3">
        <v>12.37</v>
      </c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8</v>
      </c>
      <c r="C104" s="3">
        <v>5.6</v>
      </c>
      <c r="D104" s="3">
        <v>-2.4300000000000002</v>
      </c>
      <c r="E104" s="3">
        <v>13.63</v>
      </c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9</v>
      </c>
      <c r="C105" s="3">
        <v>6.07</v>
      </c>
      <c r="D105" s="3">
        <v>-2.87</v>
      </c>
      <c r="E105" s="3">
        <v>15.02</v>
      </c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3" t="s">
        <v>10</v>
      </c>
      <c r="C106" s="3">
        <v>6.65</v>
      </c>
      <c r="D106" s="3">
        <v>-3.05</v>
      </c>
      <c r="E106" s="3">
        <v>16.350000000000001</v>
      </c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</v>
      </c>
      <c r="C107" s="3">
        <v>7.05</v>
      </c>
      <c r="D107" s="3">
        <v>-3.29</v>
      </c>
      <c r="E107" s="3">
        <v>17.399999999999999</v>
      </c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12</v>
      </c>
      <c r="C108" s="3">
        <v>7.57</v>
      </c>
      <c r="D108" s="3">
        <v>-3.33</v>
      </c>
      <c r="E108" s="3">
        <v>18.47</v>
      </c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13</v>
      </c>
      <c r="C109" s="3">
        <v>8.0500000000000007</v>
      </c>
      <c r="D109" s="3">
        <v>-3.33</v>
      </c>
      <c r="E109" s="3">
        <v>19.440000000000001</v>
      </c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</v>
      </c>
      <c r="C110" s="3">
        <v>8.41</v>
      </c>
      <c r="D110" s="3">
        <v>-3.39</v>
      </c>
      <c r="E110" s="3">
        <v>20.22</v>
      </c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15</v>
      </c>
      <c r="C111" s="3">
        <v>8.6</v>
      </c>
      <c r="D111" s="3">
        <v>-3.58</v>
      </c>
      <c r="E111" s="3">
        <v>20.78</v>
      </c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</v>
      </c>
      <c r="C112" s="3">
        <v>8.61</v>
      </c>
      <c r="D112" s="3">
        <v>-3.9</v>
      </c>
      <c r="E112" s="3">
        <v>21.12</v>
      </c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ht="23.5" x14ac:dyDescent="0.55000000000000004">
      <c r="A114" s="1"/>
      <c r="B114" s="15" t="s">
        <v>23</v>
      </c>
      <c r="C114" s="16"/>
      <c r="D114" s="16"/>
      <c r="E114" s="16"/>
      <c r="F114" s="16"/>
      <c r="G114" s="16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1</v>
      </c>
      <c r="C116" s="2" t="s">
        <v>2</v>
      </c>
      <c r="D116" s="2" t="s">
        <v>3</v>
      </c>
      <c r="E116" s="2" t="s">
        <v>4</v>
      </c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5</v>
      </c>
      <c r="C117" s="3">
        <v>3.01</v>
      </c>
      <c r="D117" s="3">
        <v>-1.33</v>
      </c>
      <c r="E117" s="3">
        <v>7.34</v>
      </c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6</v>
      </c>
      <c r="C118" s="3">
        <v>3.49</v>
      </c>
      <c r="D118" s="3">
        <v>-3.73</v>
      </c>
      <c r="E118" s="3">
        <v>10.71</v>
      </c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7</v>
      </c>
      <c r="C119" s="3">
        <v>4</v>
      </c>
      <c r="D119" s="3">
        <v>-5.95</v>
      </c>
      <c r="E119" s="3">
        <v>13.96</v>
      </c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</v>
      </c>
      <c r="C120" s="3">
        <v>4.54</v>
      </c>
      <c r="D120" s="3">
        <v>-8.01</v>
      </c>
      <c r="E120" s="3">
        <v>17.09</v>
      </c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</v>
      </c>
      <c r="C121" s="3">
        <v>5.07</v>
      </c>
      <c r="D121" s="3">
        <v>-9.91</v>
      </c>
      <c r="E121" s="3">
        <v>20.059999999999999</v>
      </c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10</v>
      </c>
      <c r="C122" s="3">
        <v>5.62</v>
      </c>
      <c r="D122" s="3">
        <v>-11.64</v>
      </c>
      <c r="E122" s="3">
        <v>22.88</v>
      </c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11</v>
      </c>
      <c r="C123" s="3">
        <v>6.17</v>
      </c>
      <c r="D123" s="3">
        <v>-13.2</v>
      </c>
      <c r="E123" s="3">
        <v>25.53</v>
      </c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3" t="s">
        <v>12</v>
      </c>
      <c r="C124" s="3">
        <v>6.7</v>
      </c>
      <c r="D124" s="3">
        <v>-14.6</v>
      </c>
      <c r="E124" s="3">
        <v>28</v>
      </c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3" t="s">
        <v>13</v>
      </c>
      <c r="C125" s="3">
        <v>7.23</v>
      </c>
      <c r="D125" s="3">
        <v>-15.85</v>
      </c>
      <c r="E125" s="3">
        <v>30.3</v>
      </c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3" t="s">
        <v>14</v>
      </c>
      <c r="C126" s="3">
        <v>7.74</v>
      </c>
      <c r="D126" s="3">
        <v>-16.95</v>
      </c>
      <c r="E126" s="3">
        <v>32.44</v>
      </c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3" t="s">
        <v>15</v>
      </c>
      <c r="C127" s="3">
        <v>8.26</v>
      </c>
      <c r="D127" s="3">
        <v>-17.91</v>
      </c>
      <c r="E127" s="3">
        <v>34.43</v>
      </c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3" t="s">
        <v>16</v>
      </c>
      <c r="C128" s="3">
        <v>8.76</v>
      </c>
      <c r="D128" s="3">
        <v>-18.75</v>
      </c>
      <c r="E128" s="3">
        <v>36.270000000000003</v>
      </c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ht="23.5" x14ac:dyDescent="0.55000000000000004">
      <c r="A130" s="1"/>
      <c r="B130" s="15" t="s">
        <v>24</v>
      </c>
      <c r="C130" s="16"/>
      <c r="D130" s="16"/>
      <c r="E130" s="16"/>
      <c r="F130" s="16"/>
      <c r="G130" s="16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2" t="s">
        <v>1</v>
      </c>
      <c r="C132" s="2" t="s">
        <v>2</v>
      </c>
      <c r="D132" s="2" t="s">
        <v>3</v>
      </c>
      <c r="E132" s="2" t="s">
        <v>4</v>
      </c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3" t="s">
        <v>5</v>
      </c>
      <c r="C133" s="3">
        <v>4.29</v>
      </c>
      <c r="D133" s="3">
        <v>3.3</v>
      </c>
      <c r="E133" s="3">
        <v>5.29</v>
      </c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3" t="s">
        <v>6</v>
      </c>
      <c r="C134" s="3">
        <v>3.79</v>
      </c>
      <c r="D134" s="3">
        <v>2.17</v>
      </c>
      <c r="E134" s="3">
        <v>5.41</v>
      </c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3" t="s">
        <v>7</v>
      </c>
      <c r="C135" s="3">
        <v>4.25</v>
      </c>
      <c r="D135" s="3">
        <v>2.14</v>
      </c>
      <c r="E135" s="3">
        <v>6.36</v>
      </c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3" t="s">
        <v>8</v>
      </c>
      <c r="C136" s="3">
        <v>4.3</v>
      </c>
      <c r="D136" s="3">
        <v>1.79</v>
      </c>
      <c r="E136" s="3">
        <v>6.81</v>
      </c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3" t="s">
        <v>9</v>
      </c>
      <c r="C137" s="3">
        <v>4.21</v>
      </c>
      <c r="D137" s="3">
        <v>1.36</v>
      </c>
      <c r="E137" s="3">
        <v>7.06</v>
      </c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3" t="s">
        <v>10</v>
      </c>
      <c r="C138" s="3">
        <v>3.75</v>
      </c>
      <c r="D138" s="3">
        <v>0.6</v>
      </c>
      <c r="E138" s="3">
        <v>6.89</v>
      </c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3" t="s">
        <v>11</v>
      </c>
      <c r="C139" s="3">
        <v>3.94</v>
      </c>
      <c r="D139" s="3">
        <v>0.53</v>
      </c>
      <c r="E139" s="3">
        <v>7.35</v>
      </c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3" t="s">
        <v>12</v>
      </c>
      <c r="C140" s="3">
        <v>4.1500000000000004</v>
      </c>
      <c r="D140" s="3">
        <v>0.5</v>
      </c>
      <c r="E140" s="3">
        <v>7.8</v>
      </c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3" t="s">
        <v>13</v>
      </c>
      <c r="C141" s="3">
        <v>4.9800000000000004</v>
      </c>
      <c r="D141" s="3">
        <v>1.1100000000000001</v>
      </c>
      <c r="E141" s="3">
        <v>8.85</v>
      </c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3" t="s">
        <v>14</v>
      </c>
      <c r="C142" s="3">
        <v>5.48</v>
      </c>
      <c r="D142" s="3">
        <v>1.41</v>
      </c>
      <c r="E142" s="3">
        <v>9.56</v>
      </c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3" t="s">
        <v>15</v>
      </c>
      <c r="C143" s="3">
        <v>5.31</v>
      </c>
      <c r="D143" s="3">
        <v>1.05</v>
      </c>
      <c r="E143" s="3">
        <v>9.57</v>
      </c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3" t="s">
        <v>16</v>
      </c>
      <c r="C144" s="3">
        <v>4.87</v>
      </c>
      <c r="D144" s="3">
        <v>0.44</v>
      </c>
      <c r="E144" s="3">
        <v>9.31</v>
      </c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ht="23.5" x14ac:dyDescent="0.55000000000000004">
      <c r="A146" s="1"/>
      <c r="B146" s="15" t="s">
        <v>25</v>
      </c>
      <c r="C146" s="16"/>
      <c r="D146" s="16"/>
      <c r="E146" s="16"/>
      <c r="F146" s="16"/>
      <c r="G146" s="16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" t="s">
        <v>1</v>
      </c>
      <c r="C148" s="2" t="s">
        <v>2</v>
      </c>
      <c r="D148" s="2" t="s">
        <v>3</v>
      </c>
      <c r="E148" s="2" t="s">
        <v>4</v>
      </c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5</v>
      </c>
      <c r="C149" s="3">
        <v>5.94</v>
      </c>
      <c r="D149" s="3">
        <v>4.8899999999999997</v>
      </c>
      <c r="E149" s="3">
        <v>6.99</v>
      </c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6</v>
      </c>
      <c r="C150" s="3">
        <v>5.76</v>
      </c>
      <c r="D150" s="3">
        <v>3.95</v>
      </c>
      <c r="E150" s="3">
        <v>7.58</v>
      </c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7</v>
      </c>
      <c r="C151" s="3">
        <v>5.32</v>
      </c>
      <c r="D151" s="3">
        <v>2.8</v>
      </c>
      <c r="E151" s="3">
        <v>7.84</v>
      </c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8</v>
      </c>
      <c r="C152" s="3">
        <v>5.5</v>
      </c>
      <c r="D152" s="3">
        <v>2.29</v>
      </c>
      <c r="E152" s="3">
        <v>8.7100000000000009</v>
      </c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</v>
      </c>
      <c r="C153" s="3">
        <v>5.7</v>
      </c>
      <c r="D153" s="3">
        <v>1.8</v>
      </c>
      <c r="E153" s="3">
        <v>9.59</v>
      </c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</v>
      </c>
      <c r="C154" s="3">
        <v>5.19</v>
      </c>
      <c r="D154" s="3">
        <v>0.6</v>
      </c>
      <c r="E154" s="3">
        <v>9.7799999999999994</v>
      </c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</v>
      </c>
      <c r="C155" s="3">
        <v>5.56</v>
      </c>
      <c r="D155" s="3">
        <v>0.26</v>
      </c>
      <c r="E155" s="3">
        <v>10.87</v>
      </c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12</v>
      </c>
      <c r="C156" s="3">
        <v>6.15</v>
      </c>
      <c r="D156" s="3">
        <v>0.12</v>
      </c>
      <c r="E156" s="3">
        <v>12.19</v>
      </c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13</v>
      </c>
      <c r="C157" s="3">
        <v>6.45</v>
      </c>
      <c r="D157" s="3">
        <v>-0.33</v>
      </c>
      <c r="E157" s="3">
        <v>13.24</v>
      </c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14</v>
      </c>
      <c r="C158" s="3">
        <v>6.67</v>
      </c>
      <c r="D158" s="3">
        <v>-0.89</v>
      </c>
      <c r="E158" s="3">
        <v>14.22</v>
      </c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3" t="s">
        <v>15</v>
      </c>
      <c r="C159" s="3">
        <v>6.8</v>
      </c>
      <c r="D159" s="3">
        <v>-1.54</v>
      </c>
      <c r="E159" s="3">
        <v>15.15</v>
      </c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3" t="s">
        <v>16</v>
      </c>
      <c r="C160" s="3">
        <v>6.65</v>
      </c>
      <c r="D160" s="3">
        <v>-2.5099999999999998</v>
      </c>
      <c r="E160" s="3">
        <v>15.8</v>
      </c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ht="23.5" x14ac:dyDescent="0.55000000000000004">
      <c r="A162" s="1"/>
      <c r="B162" s="15" t="s">
        <v>26</v>
      </c>
      <c r="C162" s="16"/>
      <c r="D162" s="16"/>
      <c r="E162" s="16"/>
      <c r="F162" s="16"/>
      <c r="G162" s="16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2" t="s">
        <v>1</v>
      </c>
      <c r="C164" s="2" t="s">
        <v>2</v>
      </c>
      <c r="D164" s="2" t="s">
        <v>3</v>
      </c>
      <c r="E164" s="2" t="s">
        <v>4</v>
      </c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3" t="s">
        <v>5</v>
      </c>
      <c r="C165" s="3">
        <v>4.67</v>
      </c>
      <c r="D165" s="3">
        <v>3.72</v>
      </c>
      <c r="E165" s="3">
        <v>5.63</v>
      </c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3" t="s">
        <v>6</v>
      </c>
      <c r="C166" s="3">
        <v>4.83</v>
      </c>
      <c r="D166" s="3">
        <v>2.74</v>
      </c>
      <c r="E166" s="3">
        <v>6.93</v>
      </c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3" t="s">
        <v>7</v>
      </c>
      <c r="C167" s="3">
        <v>5.08</v>
      </c>
      <c r="D167" s="3">
        <v>1.72</v>
      </c>
      <c r="E167" s="3">
        <v>8.44</v>
      </c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3" t="s">
        <v>8</v>
      </c>
      <c r="C168" s="3">
        <v>5.25</v>
      </c>
      <c r="D168" s="3">
        <v>0.61</v>
      </c>
      <c r="E168" s="3">
        <v>9.8800000000000008</v>
      </c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3" t="s">
        <v>9</v>
      </c>
      <c r="C169" s="3">
        <v>5.29</v>
      </c>
      <c r="D169" s="3">
        <v>-0.57999999999999996</v>
      </c>
      <c r="E169" s="3">
        <v>11.16</v>
      </c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3" t="s">
        <v>10</v>
      </c>
      <c r="C170" s="3">
        <v>5.28</v>
      </c>
      <c r="D170" s="3">
        <v>-1.76</v>
      </c>
      <c r="E170" s="3">
        <v>12.31</v>
      </c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3" t="s">
        <v>11</v>
      </c>
      <c r="C171" s="3">
        <v>5.49</v>
      </c>
      <c r="D171" s="3">
        <v>-2.64</v>
      </c>
      <c r="E171" s="3">
        <v>13.63</v>
      </c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3" t="s">
        <v>12</v>
      </c>
      <c r="C172" s="3">
        <v>5.52</v>
      </c>
      <c r="D172" s="3">
        <v>-3.64</v>
      </c>
      <c r="E172" s="3">
        <v>14.68</v>
      </c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3" t="s">
        <v>13</v>
      </c>
      <c r="C173" s="3">
        <v>5.64</v>
      </c>
      <c r="D173" s="3">
        <v>-4.47</v>
      </c>
      <c r="E173" s="3">
        <v>15.76</v>
      </c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3" t="s">
        <v>14</v>
      </c>
      <c r="C174" s="3">
        <v>5.84</v>
      </c>
      <c r="D174" s="3">
        <v>-5.17</v>
      </c>
      <c r="E174" s="3">
        <v>16.86</v>
      </c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3" t="s">
        <v>15</v>
      </c>
      <c r="C175" s="3">
        <v>5.84</v>
      </c>
      <c r="D175" s="3">
        <v>-6.02</v>
      </c>
      <c r="E175" s="3">
        <v>17.7</v>
      </c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3" t="s">
        <v>16</v>
      </c>
      <c r="C176" s="3">
        <v>5.69</v>
      </c>
      <c r="D176" s="3">
        <v>-6.96</v>
      </c>
      <c r="E176" s="3">
        <v>18.34</v>
      </c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ht="23.5" x14ac:dyDescent="0.55000000000000004">
      <c r="A178" s="1"/>
      <c r="B178" s="15" t="s">
        <v>27</v>
      </c>
      <c r="C178" s="16"/>
      <c r="D178" s="16"/>
      <c r="E178" s="16"/>
      <c r="F178" s="16"/>
      <c r="G178" s="16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2" t="s">
        <v>1</v>
      </c>
      <c r="C180" s="2" t="s">
        <v>2</v>
      </c>
      <c r="D180" s="2" t="s">
        <v>3</v>
      </c>
      <c r="E180" s="2" t="s">
        <v>4</v>
      </c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3" t="s">
        <v>5</v>
      </c>
      <c r="C181" s="3">
        <v>7.76</v>
      </c>
      <c r="D181" s="3">
        <v>6.32</v>
      </c>
      <c r="E181" s="3">
        <v>9.1999999999999993</v>
      </c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3" t="s">
        <v>6</v>
      </c>
      <c r="C182" s="3">
        <v>6.93</v>
      </c>
      <c r="D182" s="3">
        <v>4.42</v>
      </c>
      <c r="E182" s="3">
        <v>9.44</v>
      </c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3" t="s">
        <v>7</v>
      </c>
      <c r="C183" s="3">
        <v>7.1</v>
      </c>
      <c r="D183" s="3">
        <v>3.83</v>
      </c>
      <c r="E183" s="3">
        <v>10.37</v>
      </c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3" t="s">
        <v>8</v>
      </c>
      <c r="C184" s="3">
        <v>6.51</v>
      </c>
      <c r="D184" s="3">
        <v>2.65</v>
      </c>
      <c r="E184" s="3">
        <v>10.36</v>
      </c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3" t="s">
        <v>9</v>
      </c>
      <c r="C185" s="3">
        <v>6.7</v>
      </c>
      <c r="D185" s="3">
        <v>2.36</v>
      </c>
      <c r="E185" s="3">
        <v>11.04</v>
      </c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3" t="s">
        <v>10</v>
      </c>
      <c r="C186" s="3">
        <v>6.29</v>
      </c>
      <c r="D186" s="3">
        <v>1.51</v>
      </c>
      <c r="E186" s="3">
        <v>11.07</v>
      </c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3" t="s">
        <v>11</v>
      </c>
      <c r="C187" s="3">
        <v>6.31</v>
      </c>
      <c r="D187" s="3">
        <v>1.1299999999999999</v>
      </c>
      <c r="E187" s="3">
        <v>11.49</v>
      </c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3" t="s">
        <v>12</v>
      </c>
      <c r="C188" s="3">
        <v>6.29</v>
      </c>
      <c r="D188" s="3">
        <v>0.73</v>
      </c>
      <c r="E188" s="3">
        <v>11.84</v>
      </c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3" t="s">
        <v>13</v>
      </c>
      <c r="C189" s="3">
        <v>6.14</v>
      </c>
      <c r="D189" s="3">
        <v>0.23</v>
      </c>
      <c r="E189" s="3">
        <v>12.04</v>
      </c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3" t="s">
        <v>14</v>
      </c>
      <c r="C190" s="3">
        <v>5.71</v>
      </c>
      <c r="D190" s="3">
        <v>-0.52</v>
      </c>
      <c r="E190" s="3">
        <v>11.95</v>
      </c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3" t="s">
        <v>15</v>
      </c>
      <c r="C191" s="3">
        <v>6.28</v>
      </c>
      <c r="D191" s="3">
        <v>-0.26</v>
      </c>
      <c r="E191" s="3">
        <v>12.83</v>
      </c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3" t="s">
        <v>16</v>
      </c>
      <c r="C192" s="3">
        <v>6.12</v>
      </c>
      <c r="D192" s="3">
        <v>-0.73</v>
      </c>
      <c r="E192" s="3">
        <v>12.96</v>
      </c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ht="23.5" x14ac:dyDescent="0.55000000000000004">
      <c r="A194" s="1"/>
      <c r="B194" s="15" t="s">
        <v>28</v>
      </c>
      <c r="C194" s="16"/>
      <c r="D194" s="16"/>
      <c r="E194" s="16"/>
      <c r="F194" s="16"/>
      <c r="G194" s="16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2" t="s">
        <v>1</v>
      </c>
      <c r="C196" s="2" t="s">
        <v>2</v>
      </c>
      <c r="D196" s="2" t="s">
        <v>3</v>
      </c>
      <c r="E196" s="2" t="s">
        <v>4</v>
      </c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3" t="s">
        <v>5</v>
      </c>
      <c r="C197" s="3">
        <v>2.36</v>
      </c>
      <c r="D197" s="3">
        <v>1.66</v>
      </c>
      <c r="E197" s="3">
        <v>3.06</v>
      </c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3" t="s">
        <v>6</v>
      </c>
      <c r="C198" s="3">
        <v>2.44</v>
      </c>
      <c r="D198" s="3">
        <v>1.29</v>
      </c>
      <c r="E198" s="3">
        <v>3.59</v>
      </c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3" t="s">
        <v>7</v>
      </c>
      <c r="C199" s="3">
        <v>2.37</v>
      </c>
      <c r="D199" s="3">
        <v>0.87</v>
      </c>
      <c r="E199" s="3">
        <v>3.88</v>
      </c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3" t="s">
        <v>8</v>
      </c>
      <c r="C200" s="3">
        <v>2.29</v>
      </c>
      <c r="D200" s="3">
        <v>0.5</v>
      </c>
      <c r="E200" s="3">
        <v>4.09</v>
      </c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3" t="s">
        <v>9</v>
      </c>
      <c r="C201" s="3">
        <v>1.67</v>
      </c>
      <c r="D201" s="3">
        <v>-0.38</v>
      </c>
      <c r="E201" s="3">
        <v>3.72</v>
      </c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3" t="s">
        <v>10</v>
      </c>
      <c r="C202" s="3">
        <v>1.91</v>
      </c>
      <c r="D202" s="3">
        <v>-0.36</v>
      </c>
      <c r="E202" s="3">
        <v>4.1900000000000004</v>
      </c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3" t="s">
        <v>11</v>
      </c>
      <c r="C203" s="3">
        <v>2.12</v>
      </c>
      <c r="D203" s="3">
        <v>-0.35</v>
      </c>
      <c r="E203" s="3">
        <v>4.5999999999999996</v>
      </c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3" t="s">
        <v>12</v>
      </c>
      <c r="C204" s="3">
        <v>2.14</v>
      </c>
      <c r="D204" s="3">
        <v>-0.52</v>
      </c>
      <c r="E204" s="3">
        <v>4.79</v>
      </c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3" t="s">
        <v>13</v>
      </c>
      <c r="C205" s="3">
        <v>2.15</v>
      </c>
      <c r="D205" s="3">
        <v>-0.68</v>
      </c>
      <c r="E205" s="3">
        <v>4.9800000000000004</v>
      </c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3" t="s">
        <v>14</v>
      </c>
      <c r="C206" s="3">
        <v>2.34</v>
      </c>
      <c r="D206" s="3">
        <v>-0.65</v>
      </c>
      <c r="E206" s="3">
        <v>5.32</v>
      </c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3" t="s">
        <v>15</v>
      </c>
      <c r="C207" s="3">
        <v>2.39</v>
      </c>
      <c r="D207" s="3">
        <v>-0.75</v>
      </c>
      <c r="E207" s="3">
        <v>5.53</v>
      </c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3" t="s">
        <v>16</v>
      </c>
      <c r="C208" s="3">
        <v>2.15</v>
      </c>
      <c r="D208" s="3">
        <v>-1.1299999999999999</v>
      </c>
      <c r="E208" s="3">
        <v>5.43</v>
      </c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ht="23.5" x14ac:dyDescent="0.55000000000000004">
      <c r="A210" s="1"/>
      <c r="B210" s="15" t="s">
        <v>29</v>
      </c>
      <c r="C210" s="16"/>
      <c r="D210" s="16"/>
      <c r="E210" s="16"/>
      <c r="F210" s="16"/>
      <c r="G210" s="16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2" t="s">
        <v>1</v>
      </c>
      <c r="C212" s="2" t="s">
        <v>2</v>
      </c>
      <c r="D212" s="2" t="s">
        <v>3</v>
      </c>
      <c r="E212" s="2" t="s">
        <v>4</v>
      </c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3" t="s">
        <v>5</v>
      </c>
      <c r="C213" s="3">
        <v>5.5</v>
      </c>
      <c r="D213" s="3">
        <v>4.34</v>
      </c>
      <c r="E213" s="3">
        <v>6.66</v>
      </c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3" t="s">
        <v>6</v>
      </c>
      <c r="C214" s="3">
        <v>5.33</v>
      </c>
      <c r="D214" s="3">
        <v>3.02</v>
      </c>
      <c r="E214" s="3">
        <v>7.63</v>
      </c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3" t="s">
        <v>7</v>
      </c>
      <c r="C215" s="3">
        <v>5.21</v>
      </c>
      <c r="D215" s="3">
        <v>2.09</v>
      </c>
      <c r="E215" s="3">
        <v>8.34</v>
      </c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3" t="s">
        <v>8</v>
      </c>
      <c r="C216" s="3">
        <v>4.99</v>
      </c>
      <c r="D216" s="3">
        <v>1.22</v>
      </c>
      <c r="E216" s="3">
        <v>8.76</v>
      </c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3" t="s">
        <v>9</v>
      </c>
      <c r="C217" s="3">
        <v>4.88</v>
      </c>
      <c r="D217" s="3">
        <v>0.56000000000000005</v>
      </c>
      <c r="E217" s="3">
        <v>9.1999999999999993</v>
      </c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3" t="s">
        <v>10</v>
      </c>
      <c r="C218" s="3">
        <v>4.72</v>
      </c>
      <c r="D218" s="3">
        <v>-0.09</v>
      </c>
      <c r="E218" s="3">
        <v>9.5299999999999994</v>
      </c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3" t="s">
        <v>11</v>
      </c>
      <c r="C219" s="3">
        <v>4.58</v>
      </c>
      <c r="D219" s="3">
        <v>-0.68</v>
      </c>
      <c r="E219" s="3">
        <v>9.83</v>
      </c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3" t="s">
        <v>12</v>
      </c>
      <c r="C220" s="3">
        <v>4.54</v>
      </c>
      <c r="D220" s="3">
        <v>-1.1200000000000001</v>
      </c>
      <c r="E220" s="3">
        <v>10.210000000000001</v>
      </c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3" t="s">
        <v>13</v>
      </c>
      <c r="C221" s="3">
        <v>4.46</v>
      </c>
      <c r="D221" s="3">
        <v>-1.59</v>
      </c>
      <c r="E221" s="3">
        <v>10.5</v>
      </c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3" t="s">
        <v>14</v>
      </c>
      <c r="C222" s="3">
        <v>4.91</v>
      </c>
      <c r="D222" s="3">
        <v>-1.49</v>
      </c>
      <c r="E222" s="3">
        <v>11.31</v>
      </c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3" t="s">
        <v>15</v>
      </c>
      <c r="C223" s="3">
        <v>5.2</v>
      </c>
      <c r="D223" s="3">
        <v>-1.54</v>
      </c>
      <c r="E223" s="3">
        <v>11.94</v>
      </c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3" t="s">
        <v>16</v>
      </c>
      <c r="C224" s="3">
        <v>5.31</v>
      </c>
      <c r="D224" s="3">
        <v>-1.76</v>
      </c>
      <c r="E224" s="3">
        <v>12.37</v>
      </c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ht="23.5" x14ac:dyDescent="0.55000000000000004">
      <c r="A226" s="1"/>
      <c r="B226" s="15" t="s">
        <v>30</v>
      </c>
      <c r="C226" s="16"/>
      <c r="D226" s="16"/>
      <c r="E226" s="16"/>
      <c r="F226" s="16"/>
      <c r="G226" s="16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2" t="s">
        <v>1</v>
      </c>
      <c r="C228" s="2" t="s">
        <v>2</v>
      </c>
      <c r="D228" s="2" t="s">
        <v>3</v>
      </c>
      <c r="E228" s="2" t="s">
        <v>4</v>
      </c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3" t="s">
        <v>5</v>
      </c>
      <c r="C229" s="3">
        <v>3.2</v>
      </c>
      <c r="D229" s="3">
        <v>-0.06</v>
      </c>
      <c r="E229" s="3">
        <v>6.45</v>
      </c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3" t="s">
        <v>6</v>
      </c>
      <c r="C230" s="3">
        <v>3.43</v>
      </c>
      <c r="D230" s="3">
        <v>-1.71</v>
      </c>
      <c r="E230" s="3">
        <v>8.57</v>
      </c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3" t="s">
        <v>7</v>
      </c>
      <c r="C231" s="3">
        <v>3.26</v>
      </c>
      <c r="D231" s="3">
        <v>-3.19</v>
      </c>
      <c r="E231" s="3">
        <v>9.6999999999999993</v>
      </c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3" t="s">
        <v>8</v>
      </c>
      <c r="C232" s="3">
        <v>3.82</v>
      </c>
      <c r="D232" s="3">
        <v>-3.75</v>
      </c>
      <c r="E232" s="3">
        <v>11.39</v>
      </c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3" t="s">
        <v>9</v>
      </c>
      <c r="C233" s="3">
        <v>3.52</v>
      </c>
      <c r="D233" s="3">
        <v>-5.01</v>
      </c>
      <c r="E233" s="3">
        <v>12.06</v>
      </c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3" t="s">
        <v>10</v>
      </c>
      <c r="C234" s="3">
        <v>3.6</v>
      </c>
      <c r="D234" s="3">
        <v>-5.81</v>
      </c>
      <c r="E234" s="3">
        <v>13</v>
      </c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3" t="s">
        <v>11</v>
      </c>
      <c r="C235" s="3">
        <v>3.5</v>
      </c>
      <c r="D235" s="3">
        <v>-6.7</v>
      </c>
      <c r="E235" s="3">
        <v>13.7</v>
      </c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3" t="s">
        <v>12</v>
      </c>
      <c r="C236" s="3">
        <v>3.38</v>
      </c>
      <c r="D236" s="3">
        <v>-7.55</v>
      </c>
      <c r="E236" s="3">
        <v>14.32</v>
      </c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3" t="s">
        <v>13</v>
      </c>
      <c r="C237" s="3">
        <v>3.6</v>
      </c>
      <c r="D237" s="3">
        <v>-8.02</v>
      </c>
      <c r="E237" s="3">
        <v>15.23</v>
      </c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3" t="s">
        <v>14</v>
      </c>
      <c r="C238" s="3">
        <v>3.97</v>
      </c>
      <c r="D238" s="3">
        <v>-8.31</v>
      </c>
      <c r="E238" s="3">
        <v>16.239999999999998</v>
      </c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3" t="s">
        <v>15</v>
      </c>
      <c r="C239" s="3">
        <v>4.28</v>
      </c>
      <c r="D239" s="3">
        <v>-8.61</v>
      </c>
      <c r="E239" s="3">
        <v>17.18</v>
      </c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3" t="s">
        <v>16</v>
      </c>
      <c r="C240" s="3">
        <v>4.8</v>
      </c>
      <c r="D240" s="3">
        <v>-8.68</v>
      </c>
      <c r="E240" s="3">
        <v>18.29</v>
      </c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ht="23.5" x14ac:dyDescent="0.55000000000000004">
      <c r="A242" s="1"/>
      <c r="B242" s="15" t="s">
        <v>31</v>
      </c>
      <c r="C242" s="16"/>
      <c r="D242" s="16"/>
      <c r="E242" s="16"/>
      <c r="F242" s="16"/>
      <c r="G242" s="16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2" t="s">
        <v>1</v>
      </c>
      <c r="C244" s="2" t="s">
        <v>2</v>
      </c>
      <c r="D244" s="2" t="s">
        <v>3</v>
      </c>
      <c r="E244" s="2" t="s">
        <v>4</v>
      </c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3" t="s">
        <v>5</v>
      </c>
      <c r="C245" s="3">
        <v>2.91</v>
      </c>
      <c r="D245" s="3">
        <v>1.66</v>
      </c>
      <c r="E245" s="3">
        <v>4.16</v>
      </c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3" t="s">
        <v>6</v>
      </c>
      <c r="C246" s="3">
        <v>2.63</v>
      </c>
      <c r="D246" s="3">
        <v>0.84</v>
      </c>
      <c r="E246" s="3">
        <v>4.43</v>
      </c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3" t="s">
        <v>7</v>
      </c>
      <c r="C247" s="3">
        <v>2.39</v>
      </c>
      <c r="D247" s="3">
        <v>0.18</v>
      </c>
      <c r="E247" s="3">
        <v>4.59</v>
      </c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3" t="s">
        <v>8</v>
      </c>
      <c r="C248" s="3">
        <v>2.4</v>
      </c>
      <c r="D248" s="3">
        <v>-0.13</v>
      </c>
      <c r="E248" s="3">
        <v>4.9400000000000004</v>
      </c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3" t="s">
        <v>9</v>
      </c>
      <c r="C249" s="3">
        <v>2.36</v>
      </c>
      <c r="D249" s="3">
        <v>-0.46</v>
      </c>
      <c r="E249" s="3">
        <v>5.18</v>
      </c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3" t="s">
        <v>10</v>
      </c>
      <c r="C250" s="3">
        <v>2.2799999999999998</v>
      </c>
      <c r="D250" s="3">
        <v>-0.79</v>
      </c>
      <c r="E250" s="3">
        <v>5.35</v>
      </c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3" t="s">
        <v>11</v>
      </c>
      <c r="C251" s="3">
        <v>2.7</v>
      </c>
      <c r="D251" s="3">
        <v>-0.6</v>
      </c>
      <c r="E251" s="3">
        <v>5.99</v>
      </c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3" t="s">
        <v>12</v>
      </c>
      <c r="C252" s="3">
        <v>3.03</v>
      </c>
      <c r="D252" s="3">
        <v>-0.47</v>
      </c>
      <c r="E252" s="3">
        <v>6.52</v>
      </c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3" t="s">
        <v>13</v>
      </c>
      <c r="C253" s="3">
        <v>3.35</v>
      </c>
      <c r="D253" s="3">
        <v>-0.33</v>
      </c>
      <c r="E253" s="3">
        <v>7.03</v>
      </c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3" t="s">
        <v>14</v>
      </c>
      <c r="C254" s="3">
        <v>3.67</v>
      </c>
      <c r="D254" s="3">
        <v>-0.18</v>
      </c>
      <c r="E254" s="3">
        <v>7.52</v>
      </c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3" t="s">
        <v>15</v>
      </c>
      <c r="C255" s="3">
        <v>3.99</v>
      </c>
      <c r="D255" s="3">
        <v>-0.01</v>
      </c>
      <c r="E255" s="3">
        <v>8</v>
      </c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3" t="s">
        <v>16</v>
      </c>
      <c r="C256" s="3">
        <v>3.9</v>
      </c>
      <c r="D256" s="3">
        <v>-0.25</v>
      </c>
      <c r="E256" s="3">
        <v>8.0500000000000007</v>
      </c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ht="23.5" x14ac:dyDescent="0.55000000000000004">
      <c r="A258" s="1"/>
      <c r="B258" s="15" t="s">
        <v>32</v>
      </c>
      <c r="C258" s="16"/>
      <c r="D258" s="16"/>
      <c r="E258" s="16"/>
      <c r="F258" s="16"/>
      <c r="G258" s="16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2" t="s">
        <v>1</v>
      </c>
      <c r="C260" s="2" t="s">
        <v>2</v>
      </c>
      <c r="D260" s="2" t="s">
        <v>3</v>
      </c>
      <c r="E260" s="2" t="s">
        <v>4</v>
      </c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3" t="s">
        <v>5</v>
      </c>
      <c r="C261" s="3">
        <v>3.92</v>
      </c>
      <c r="D261" s="3">
        <v>-3.6</v>
      </c>
      <c r="E261" s="3">
        <v>11.43</v>
      </c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3" t="s">
        <v>6</v>
      </c>
      <c r="C262" s="3">
        <v>4.3499999999999996</v>
      </c>
      <c r="D262" s="3">
        <v>-7.47</v>
      </c>
      <c r="E262" s="3">
        <v>16.170000000000002</v>
      </c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3" t="s">
        <v>7</v>
      </c>
      <c r="C263" s="3">
        <v>4.84</v>
      </c>
      <c r="D263" s="3">
        <v>-10.63</v>
      </c>
      <c r="E263" s="3">
        <v>20.3</v>
      </c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3" t="s">
        <v>8</v>
      </c>
      <c r="C264" s="3">
        <v>5.1100000000000003</v>
      </c>
      <c r="D264" s="3">
        <v>-13.43</v>
      </c>
      <c r="E264" s="3">
        <v>23.66</v>
      </c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3" t="s">
        <v>9</v>
      </c>
      <c r="C265" s="3">
        <v>5.41</v>
      </c>
      <c r="D265" s="3">
        <v>-15.81</v>
      </c>
      <c r="E265" s="3">
        <v>26.63</v>
      </c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3" t="s">
        <v>10</v>
      </c>
      <c r="C266" s="3">
        <v>5.71</v>
      </c>
      <c r="D266" s="3">
        <v>-17.88</v>
      </c>
      <c r="E266" s="3">
        <v>29.3</v>
      </c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3" t="s">
        <v>11</v>
      </c>
      <c r="C267" s="3">
        <v>5.91</v>
      </c>
      <c r="D267" s="3">
        <v>-19.82</v>
      </c>
      <c r="E267" s="3">
        <v>31.64</v>
      </c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3" t="s">
        <v>12</v>
      </c>
      <c r="C268" s="3">
        <v>6.01</v>
      </c>
      <c r="D268" s="3">
        <v>-21.67</v>
      </c>
      <c r="E268" s="3">
        <v>33.69</v>
      </c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3" t="s">
        <v>13</v>
      </c>
      <c r="C269" s="3">
        <v>6.49</v>
      </c>
      <c r="D269" s="3">
        <v>-23</v>
      </c>
      <c r="E269" s="3">
        <v>35.979999999999997</v>
      </c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3" t="s">
        <v>14</v>
      </c>
      <c r="C270" s="3">
        <v>7.29</v>
      </c>
      <c r="D270" s="3">
        <v>-23.88</v>
      </c>
      <c r="E270" s="3">
        <v>38.46</v>
      </c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3" t="s">
        <v>15</v>
      </c>
      <c r="C271" s="3">
        <v>8.0299999999999994</v>
      </c>
      <c r="D271" s="3">
        <v>-24.72</v>
      </c>
      <c r="E271" s="3">
        <v>40.79</v>
      </c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3" t="s">
        <v>16</v>
      </c>
      <c r="C272" s="3">
        <v>8.6</v>
      </c>
      <c r="D272" s="3">
        <v>-25.64</v>
      </c>
      <c r="E272" s="3">
        <v>42.85</v>
      </c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17">
    <mergeCell ref="B210:G210"/>
    <mergeCell ref="B226:G226"/>
    <mergeCell ref="B258:G258"/>
    <mergeCell ref="B50:G50"/>
    <mergeCell ref="B18:G18"/>
    <mergeCell ref="B242:G242"/>
    <mergeCell ref="B162:G162"/>
    <mergeCell ref="B82:G82"/>
    <mergeCell ref="B130:G130"/>
    <mergeCell ref="B2:G2"/>
    <mergeCell ref="B34:G34"/>
    <mergeCell ref="B178:G178"/>
    <mergeCell ref="B194:G194"/>
    <mergeCell ref="B66:G66"/>
    <mergeCell ref="B98:G98"/>
    <mergeCell ref="B114:G114"/>
    <mergeCell ref="B146:G146"/>
  </mergeCells>
  <pageMargins left="0.75" right="0.75" top="1" bottom="1" header="0.5" footer="0.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C6EFCE"/>
  </sheetPr>
  <dimension ref="A1:O300"/>
  <sheetViews>
    <sheetView topLeftCell="A42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24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208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4.29</v>
      </c>
      <c r="D9" s="7">
        <v>3.3</v>
      </c>
      <c r="E9" s="7">
        <v>5.29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3.79</v>
      </c>
      <c r="D10" s="7">
        <v>2.17</v>
      </c>
      <c r="E10" s="7">
        <v>5.41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4.25</v>
      </c>
      <c r="D11" s="7">
        <v>2.14</v>
      </c>
      <c r="E11" s="7">
        <v>6.36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4.3</v>
      </c>
      <c r="D12" s="7">
        <v>1.79</v>
      </c>
      <c r="E12" s="7">
        <v>6.81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4.21</v>
      </c>
      <c r="D13" s="7">
        <v>1.36</v>
      </c>
      <c r="E13" s="7">
        <v>7.06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3.75</v>
      </c>
      <c r="D14" s="7">
        <v>0.6</v>
      </c>
      <c r="E14" s="7">
        <v>6.89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3.94</v>
      </c>
      <c r="D15" s="7">
        <v>0.53</v>
      </c>
      <c r="E15" s="7">
        <v>7.35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4.1500000000000004</v>
      </c>
      <c r="D16" s="7">
        <v>0.5</v>
      </c>
      <c r="E16" s="7">
        <v>7.8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4.9800000000000004</v>
      </c>
      <c r="D17" s="7">
        <v>1.1100000000000001</v>
      </c>
      <c r="E17" s="7">
        <v>8.85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5.48</v>
      </c>
      <c r="D18" s="7">
        <v>1.41</v>
      </c>
      <c r="E18" s="7">
        <v>9.56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5.31</v>
      </c>
      <c r="D19" s="7">
        <v>1.05</v>
      </c>
      <c r="E19" s="7">
        <v>9.57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4.87</v>
      </c>
      <c r="D20" s="7">
        <v>0.44</v>
      </c>
      <c r="E20" s="7">
        <v>9.31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209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210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211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8.84</v>
      </c>
      <c r="D62" s="7">
        <v>9.0299999999999994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9.0299999999999994</v>
      </c>
      <c r="D63" s="7">
        <v>9.6999999999999993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8.9700000000000006</v>
      </c>
      <c r="D64" s="7">
        <v>9.17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9.11</v>
      </c>
      <c r="D65" s="7">
        <v>9.24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9.5299999999999994</v>
      </c>
      <c r="D66" s="7">
        <v>9.69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9.24</v>
      </c>
      <c r="D67" s="7">
        <v>9.92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8.07</v>
      </c>
      <c r="D68" s="7">
        <v>8.7100000000000009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7.87</v>
      </c>
      <c r="D69" s="7">
        <v>8.32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6.79</v>
      </c>
      <c r="D70" s="7">
        <v>6.54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5.53</v>
      </c>
      <c r="D71" s="7">
        <v>4.93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4.8600000000000003</v>
      </c>
      <c r="D72" s="7">
        <v>4.53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4.28</v>
      </c>
      <c r="D73" s="7">
        <v>4.47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212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112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114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75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76</v>
      </c>
      <c r="C113" s="2" t="s">
        <v>77</v>
      </c>
      <c r="D113" s="2" t="s">
        <v>78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1" t="s">
        <v>213</v>
      </c>
      <c r="D114" s="3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83</v>
      </c>
      <c r="D115" s="3" t="s">
        <v>84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83</v>
      </c>
      <c r="D116" s="3" t="s">
        <v>86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161</v>
      </c>
      <c r="D117" s="3" t="s">
        <v>89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90</v>
      </c>
      <c r="C118" s="12" t="s">
        <v>214</v>
      </c>
      <c r="D118" s="3" t="s">
        <v>92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93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94</v>
      </c>
      <c r="C149" s="3" t="s">
        <v>215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216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12" t="s">
        <v>99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101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FFC7CE"/>
  </sheetPr>
  <dimension ref="A1:O300"/>
  <sheetViews>
    <sheetView topLeftCell="A57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25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150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5.94</v>
      </c>
      <c r="D9" s="7">
        <v>4.8899999999999997</v>
      </c>
      <c r="E9" s="7">
        <v>6.99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5.76</v>
      </c>
      <c r="D10" s="7">
        <v>3.95</v>
      </c>
      <c r="E10" s="7">
        <v>7.58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5.32</v>
      </c>
      <c r="D11" s="7">
        <v>2.8</v>
      </c>
      <c r="E11" s="7">
        <v>7.84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5.5</v>
      </c>
      <c r="D12" s="7">
        <v>2.29</v>
      </c>
      <c r="E12" s="7">
        <v>8.7100000000000009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5.7</v>
      </c>
      <c r="D13" s="7">
        <v>1.8</v>
      </c>
      <c r="E13" s="7">
        <v>9.59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5.19</v>
      </c>
      <c r="D14" s="7">
        <v>0.6</v>
      </c>
      <c r="E14" s="7">
        <v>9.7799999999999994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5.56</v>
      </c>
      <c r="D15" s="7">
        <v>0.26</v>
      </c>
      <c r="E15" s="7">
        <v>10.87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6.15</v>
      </c>
      <c r="D16" s="7">
        <v>0.12</v>
      </c>
      <c r="E16" s="7">
        <v>12.19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6.45</v>
      </c>
      <c r="D17" s="7">
        <v>-0.33</v>
      </c>
      <c r="E17" s="7">
        <v>13.24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6.67</v>
      </c>
      <c r="D18" s="7">
        <v>-0.89</v>
      </c>
      <c r="E18" s="7">
        <v>14.22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6.8</v>
      </c>
      <c r="D19" s="7">
        <v>-1.54</v>
      </c>
      <c r="E19" s="7">
        <v>15.15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6.65</v>
      </c>
      <c r="D20" s="7">
        <v>-2.5099999999999998</v>
      </c>
      <c r="E20" s="7">
        <v>15.8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217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218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219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10.31</v>
      </c>
      <c r="D62" s="7">
        <v>10.039999999999999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10.47</v>
      </c>
      <c r="D63" s="7">
        <v>10.18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10.46</v>
      </c>
      <c r="D64" s="7">
        <v>10.44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10.23</v>
      </c>
      <c r="D65" s="7">
        <v>9.8000000000000007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9.75</v>
      </c>
      <c r="D66" s="7">
        <v>8.93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10.35</v>
      </c>
      <c r="D67" s="7">
        <v>9.8000000000000007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10.210000000000001</v>
      </c>
      <c r="D68" s="7">
        <v>9.0500000000000007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9.3800000000000008</v>
      </c>
      <c r="D69" s="7">
        <v>7.44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9.0299999999999994</v>
      </c>
      <c r="D70" s="7">
        <v>6.58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8.4499999999999993</v>
      </c>
      <c r="D71" s="7">
        <v>5.6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8.36</v>
      </c>
      <c r="D72" s="7">
        <v>5.15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9.0500000000000007</v>
      </c>
      <c r="D73" s="7">
        <v>5.71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155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141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1" t="s">
        <v>220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158</v>
      </c>
      <c r="C110" s="12" t="s">
        <v>221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114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75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76</v>
      </c>
      <c r="C113" s="2" t="s">
        <v>77</v>
      </c>
      <c r="D113" s="2" t="s">
        <v>78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1" t="s">
        <v>160</v>
      </c>
      <c r="D114" s="3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83</v>
      </c>
      <c r="D115" s="3" t="s">
        <v>84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83</v>
      </c>
      <c r="D116" s="3" t="s">
        <v>86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222</v>
      </c>
      <c r="D117" s="3" t="s">
        <v>146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90</v>
      </c>
      <c r="C118" s="12" t="s">
        <v>223</v>
      </c>
      <c r="D118" s="3" t="s">
        <v>92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93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94</v>
      </c>
      <c r="C149" s="3" t="s">
        <v>224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225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12" t="s">
        <v>99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101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7CE"/>
  </sheetPr>
  <dimension ref="A1:O300"/>
  <sheetViews>
    <sheetView topLeftCell="A60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26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226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134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4.67</v>
      </c>
      <c r="D9" s="7">
        <v>3.72</v>
      </c>
      <c r="E9" s="7">
        <v>5.63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4.83</v>
      </c>
      <c r="D10" s="7">
        <v>2.74</v>
      </c>
      <c r="E10" s="7">
        <v>6.93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5.08</v>
      </c>
      <c r="D11" s="7">
        <v>1.72</v>
      </c>
      <c r="E11" s="7">
        <v>8.44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5.25</v>
      </c>
      <c r="D12" s="7">
        <v>0.61</v>
      </c>
      <c r="E12" s="7">
        <v>9.8800000000000008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5.29</v>
      </c>
      <c r="D13" s="7">
        <v>-0.57999999999999996</v>
      </c>
      <c r="E13" s="7">
        <v>11.16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5.28</v>
      </c>
      <c r="D14" s="7">
        <v>-1.76</v>
      </c>
      <c r="E14" s="7">
        <v>12.31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5.49</v>
      </c>
      <c r="D15" s="7">
        <v>-2.64</v>
      </c>
      <c r="E15" s="7">
        <v>13.63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5.52</v>
      </c>
      <c r="D16" s="7">
        <v>-3.64</v>
      </c>
      <c r="E16" s="7">
        <v>14.68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5.64</v>
      </c>
      <c r="D17" s="7">
        <v>-4.47</v>
      </c>
      <c r="E17" s="7">
        <v>15.76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5.84</v>
      </c>
      <c r="D18" s="7">
        <v>-5.17</v>
      </c>
      <c r="E18" s="7">
        <v>16.86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5.84</v>
      </c>
      <c r="D19" s="7">
        <v>-6.02</v>
      </c>
      <c r="E19" s="7">
        <v>17.7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5.69</v>
      </c>
      <c r="D20" s="7">
        <v>-6.96</v>
      </c>
      <c r="E20" s="7">
        <v>18.34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227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228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229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8.93</v>
      </c>
      <c r="D62" s="7">
        <v>8.6999999999999993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</v>
      </c>
      <c r="D63" s="7">
        <v>8.41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8.89</v>
      </c>
      <c r="D64" s="7">
        <v>7.8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9.16</v>
      </c>
      <c r="D65" s="7">
        <v>7.82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9.31</v>
      </c>
      <c r="D66" s="7">
        <v>7.91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9.08</v>
      </c>
      <c r="D67" s="7">
        <v>7.62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8.7100000000000009</v>
      </c>
      <c r="D68" s="7">
        <v>6.85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8.26</v>
      </c>
      <c r="D69" s="7">
        <v>6.25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8.07</v>
      </c>
      <c r="D70" s="7">
        <v>5.84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7.68</v>
      </c>
      <c r="D71" s="7">
        <v>5.0599999999999996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7.46</v>
      </c>
      <c r="D72" s="7">
        <v>4.79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7.18</v>
      </c>
      <c r="D73" s="7">
        <v>4.6399999999999997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230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139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140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231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232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174</v>
      </c>
      <c r="C109" s="12" t="s">
        <v>233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141</v>
      </c>
      <c r="C110" s="12" t="s">
        <v>234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114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235</v>
      </c>
      <c r="C112" s="11" t="s">
        <v>236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75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76</v>
      </c>
      <c r="C114" s="2" t="s">
        <v>77</v>
      </c>
      <c r="D114" s="2" t="s">
        <v>78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79</v>
      </c>
      <c r="C115" s="11" t="s">
        <v>237</v>
      </c>
      <c r="D115" s="3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2" t="s">
        <v>83</v>
      </c>
      <c r="D116" s="3" t="s">
        <v>84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2" t="s">
        <v>83</v>
      </c>
      <c r="D117" s="3" t="s">
        <v>86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3" t="s">
        <v>238</v>
      </c>
      <c r="D118" s="3" t="s">
        <v>89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90</v>
      </c>
      <c r="C119" s="12" t="s">
        <v>239</v>
      </c>
      <c r="D119" s="3" t="s">
        <v>92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21" t="s">
        <v>93</v>
      </c>
      <c r="C149" s="2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94</v>
      </c>
      <c r="C150" s="3" t="s">
        <v>148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240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12" t="s">
        <v>99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2" t="s">
        <v>101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2" t="s">
        <v>103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C6EFCE"/>
  </sheetPr>
  <dimension ref="A1:O300"/>
  <sheetViews>
    <sheetView tabSelected="1" topLeftCell="C42" workbookViewId="0">
      <selection activeCell="E74" sqref="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241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242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7.76</v>
      </c>
      <c r="D9" s="7">
        <v>6.32</v>
      </c>
      <c r="E9" s="7">
        <v>9.1999999999999993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6.93</v>
      </c>
      <c r="D10" s="7">
        <v>4.42</v>
      </c>
      <c r="E10" s="7">
        <v>9.44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7.1</v>
      </c>
      <c r="D11" s="7">
        <v>3.83</v>
      </c>
      <c r="E11" s="7">
        <v>10.37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6.51</v>
      </c>
      <c r="D12" s="7">
        <v>2.65</v>
      </c>
      <c r="E12" s="7">
        <v>10.36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6.7</v>
      </c>
      <c r="D13" s="7">
        <v>2.36</v>
      </c>
      <c r="E13" s="7">
        <v>11.04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6.29</v>
      </c>
      <c r="D14" s="7">
        <v>1.51</v>
      </c>
      <c r="E14" s="7">
        <v>11.07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6.31</v>
      </c>
      <c r="D15" s="7">
        <v>1.1299999999999999</v>
      </c>
      <c r="E15" s="7">
        <v>11.49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6.29</v>
      </c>
      <c r="D16" s="7">
        <v>0.73</v>
      </c>
      <c r="E16" s="7">
        <v>11.84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6.14</v>
      </c>
      <c r="D17" s="7">
        <v>0.23</v>
      </c>
      <c r="E17" s="7">
        <v>12.04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5.71</v>
      </c>
      <c r="D18" s="7">
        <v>-0.52</v>
      </c>
      <c r="E18" s="7">
        <v>11.95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6.28</v>
      </c>
      <c r="D19" s="7">
        <v>-0.26</v>
      </c>
      <c r="E19" s="7">
        <v>12.83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6.12</v>
      </c>
      <c r="D20" s="7">
        <v>-0.73</v>
      </c>
      <c r="E20" s="7">
        <v>12.96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243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244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245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11.88</v>
      </c>
      <c r="D62" s="7">
        <v>11.52</v>
      </c>
      <c r="E62" s="5">
        <f>100 * (ABS(C62-D62)/D62)</f>
        <v>3.1250000000000102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11.54</v>
      </c>
      <c r="D63" s="7">
        <v>12.16</v>
      </c>
      <c r="E63" s="5">
        <f t="shared" ref="E63:E73" si="0">100 * (ABS(C63-D63)/D63)</f>
        <v>5.0986842105263239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10.89</v>
      </c>
      <c r="D64" s="7">
        <v>11.38</v>
      </c>
      <c r="E64" s="5">
        <f t="shared" si="0"/>
        <v>4.3057996485061523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10.4</v>
      </c>
      <c r="D65" s="7">
        <v>11.59</v>
      </c>
      <c r="E65" s="5">
        <f t="shared" si="0"/>
        <v>10.267471958584983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9.92</v>
      </c>
      <c r="D66" s="7">
        <v>10.92</v>
      </c>
      <c r="E66" s="5">
        <f t="shared" si="0"/>
        <v>9.1575091575091569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9.6300000000000008</v>
      </c>
      <c r="D67" s="7">
        <v>11.1</v>
      </c>
      <c r="E67" s="5">
        <f t="shared" si="0"/>
        <v>13.243243243243233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8.94</v>
      </c>
      <c r="D68" s="7">
        <v>10.39</v>
      </c>
      <c r="E68" s="5">
        <f t="shared" si="0"/>
        <v>13.955726660250251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8.06</v>
      </c>
      <c r="D69" s="7">
        <v>9.5299999999999994</v>
      </c>
      <c r="E69" s="5">
        <f t="shared" si="0"/>
        <v>15.424973767051405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7.88</v>
      </c>
      <c r="D70" s="7">
        <v>9.4700000000000006</v>
      </c>
      <c r="E70" s="5">
        <f t="shared" si="0"/>
        <v>16.789862724392826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7.78</v>
      </c>
      <c r="D71" s="7">
        <v>9.8699999999999992</v>
      </c>
      <c r="E71" s="5">
        <f t="shared" si="0"/>
        <v>21.175278622087124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6.65</v>
      </c>
      <c r="D72" s="7">
        <v>8.17</v>
      </c>
      <c r="E72" s="5">
        <f t="shared" si="0"/>
        <v>18.604651162790692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5.69</v>
      </c>
      <c r="D73" s="7">
        <v>7.46</v>
      </c>
      <c r="E73" s="5">
        <f t="shared" si="0"/>
        <v>23.72654155495978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12.906228559158498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246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247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248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249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250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174</v>
      </c>
      <c r="C109" s="12" t="s">
        <v>251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141</v>
      </c>
      <c r="C110" s="12" t="s">
        <v>252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73</v>
      </c>
      <c r="C111" s="11" t="s">
        <v>253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158</v>
      </c>
      <c r="C112" s="11" t="s">
        <v>254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114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75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76</v>
      </c>
      <c r="C115" s="2" t="s">
        <v>77</v>
      </c>
      <c r="D115" s="2" t="s">
        <v>78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79</v>
      </c>
      <c r="C116" s="11" t="s">
        <v>255</v>
      </c>
      <c r="D116" s="3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2" t="s">
        <v>83</v>
      </c>
      <c r="D117" s="3" t="s">
        <v>84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2" t="s">
        <v>83</v>
      </c>
      <c r="D118" s="3" t="s">
        <v>86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3" t="s">
        <v>164</v>
      </c>
      <c r="D119" s="3" t="s">
        <v>89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90</v>
      </c>
      <c r="C120" s="12" t="s">
        <v>256</v>
      </c>
      <c r="D120" s="3" t="s">
        <v>92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93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94</v>
      </c>
      <c r="C151" s="3" t="s">
        <v>257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258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12" t="s">
        <v>259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2" t="s">
        <v>101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260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261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2.36</v>
      </c>
      <c r="D9" s="7">
        <v>1.66</v>
      </c>
      <c r="E9" s="7">
        <v>3.06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2.44</v>
      </c>
      <c r="D10" s="7">
        <v>1.29</v>
      </c>
      <c r="E10" s="7">
        <v>3.59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2.37</v>
      </c>
      <c r="D11" s="7">
        <v>0.87</v>
      </c>
      <c r="E11" s="7">
        <v>3.88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2.29</v>
      </c>
      <c r="D12" s="7">
        <v>0.5</v>
      </c>
      <c r="E12" s="7">
        <v>4.09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1.67</v>
      </c>
      <c r="D13" s="7">
        <v>-0.38</v>
      </c>
      <c r="E13" s="7">
        <v>3.72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1.91</v>
      </c>
      <c r="D14" s="7">
        <v>-0.36</v>
      </c>
      <c r="E14" s="7">
        <v>4.1900000000000004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2.12</v>
      </c>
      <c r="D15" s="7">
        <v>-0.35</v>
      </c>
      <c r="E15" s="7">
        <v>4.5999999999999996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2.14</v>
      </c>
      <c r="D16" s="7">
        <v>-0.52</v>
      </c>
      <c r="E16" s="7">
        <v>4.79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2.15</v>
      </c>
      <c r="D17" s="7">
        <v>-0.68</v>
      </c>
      <c r="E17" s="7">
        <v>4.9800000000000004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2.34</v>
      </c>
      <c r="D18" s="7">
        <v>-0.65</v>
      </c>
      <c r="E18" s="7">
        <v>5.32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2.39</v>
      </c>
      <c r="D19" s="7">
        <v>-0.75</v>
      </c>
      <c r="E19" s="7">
        <v>5.53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2.15</v>
      </c>
      <c r="D20" s="7">
        <v>-1.1299999999999999</v>
      </c>
      <c r="E20" s="7">
        <v>5.43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262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263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264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1.55</v>
      </c>
      <c r="D62" s="7">
        <v>1.93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1.18</v>
      </c>
      <c r="D63" s="7">
        <v>1.67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0.85</v>
      </c>
      <c r="D64" s="7">
        <v>1.49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1.32</v>
      </c>
      <c r="D65" s="7">
        <v>2.0699999999999998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1.25</v>
      </c>
      <c r="D66" s="7">
        <v>2.71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0.84</v>
      </c>
      <c r="D67" s="7">
        <v>2.04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0.36</v>
      </c>
      <c r="D68" s="7">
        <v>1.35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-0.05</v>
      </c>
      <c r="D69" s="7">
        <v>0.95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-0.56999999999999995</v>
      </c>
      <c r="D70" s="7">
        <v>0.42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-1.45</v>
      </c>
      <c r="D71" s="7">
        <v>-0.64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-0.17</v>
      </c>
      <c r="D72" s="7">
        <v>0.57999999999999996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1.18</v>
      </c>
      <c r="D73" s="7">
        <v>2.2000000000000002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265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266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267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112</v>
      </c>
      <c r="C107" s="11" t="s">
        <v>175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114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235</v>
      </c>
      <c r="C111" s="12" t="s">
        <v>268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75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76</v>
      </c>
      <c r="C113" s="2" t="s">
        <v>77</v>
      </c>
      <c r="D113" s="2" t="s">
        <v>78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1" t="s">
        <v>269</v>
      </c>
      <c r="D114" s="3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83</v>
      </c>
      <c r="D115" s="3" t="s">
        <v>84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83</v>
      </c>
      <c r="D116" s="3" t="s">
        <v>86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270</v>
      </c>
      <c r="D117" s="3" t="s">
        <v>146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90</v>
      </c>
      <c r="C118" s="12" t="s">
        <v>271</v>
      </c>
      <c r="D118" s="3" t="s">
        <v>92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93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94</v>
      </c>
      <c r="C149" s="3" t="s">
        <v>148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272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12" t="s">
        <v>181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101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C6EF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273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134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5.5</v>
      </c>
      <c r="D9" s="7">
        <v>4.34</v>
      </c>
      <c r="E9" s="7">
        <v>6.66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5.33</v>
      </c>
      <c r="D10" s="7">
        <v>3.02</v>
      </c>
      <c r="E10" s="7">
        <v>7.63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5.21</v>
      </c>
      <c r="D11" s="7">
        <v>2.09</v>
      </c>
      <c r="E11" s="7">
        <v>8.34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4.99</v>
      </c>
      <c r="D12" s="7">
        <v>1.22</v>
      </c>
      <c r="E12" s="7">
        <v>8.76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4.88</v>
      </c>
      <c r="D13" s="7">
        <v>0.56000000000000005</v>
      </c>
      <c r="E13" s="7">
        <v>9.1999999999999993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4.72</v>
      </c>
      <c r="D14" s="7">
        <v>-0.09</v>
      </c>
      <c r="E14" s="7">
        <v>9.5299999999999994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4.58</v>
      </c>
      <c r="D15" s="7">
        <v>-0.68</v>
      </c>
      <c r="E15" s="7">
        <v>9.83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4.54</v>
      </c>
      <c r="D16" s="7">
        <v>-1.1200000000000001</v>
      </c>
      <c r="E16" s="7">
        <v>10.210000000000001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4.46</v>
      </c>
      <c r="D17" s="7">
        <v>-1.59</v>
      </c>
      <c r="E17" s="7">
        <v>10.5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4.91</v>
      </c>
      <c r="D18" s="7">
        <v>-1.49</v>
      </c>
      <c r="E18" s="7">
        <v>11.31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5.2</v>
      </c>
      <c r="D19" s="7">
        <v>-1.54</v>
      </c>
      <c r="E19" s="7">
        <v>11.94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5.31</v>
      </c>
      <c r="D20" s="7">
        <v>-1.76</v>
      </c>
      <c r="E20" s="7">
        <v>12.37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255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274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275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8.7200000000000006</v>
      </c>
      <c r="D62" s="7">
        <v>8.7899999999999991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8.2799999999999994</v>
      </c>
      <c r="D63" s="7">
        <v>8.64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8.17</v>
      </c>
      <c r="D64" s="7">
        <v>8.64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7.76</v>
      </c>
      <c r="D65" s="7">
        <v>8.56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7.91</v>
      </c>
      <c r="D66" s="7">
        <v>8.8699999999999992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7.78</v>
      </c>
      <c r="D67" s="7">
        <v>8.99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7.29</v>
      </c>
      <c r="D68" s="7">
        <v>8.67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6.67</v>
      </c>
      <c r="D69" s="7">
        <v>8.0399999999999991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6.51</v>
      </c>
      <c r="D70" s="7">
        <v>7.99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5.99</v>
      </c>
      <c r="D71" s="7">
        <v>6.71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5.79</v>
      </c>
      <c r="D72" s="7">
        <v>6.02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5.74</v>
      </c>
      <c r="D73" s="7">
        <v>5.79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276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139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140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277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141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278</v>
      </c>
      <c r="C109" s="12" t="s">
        <v>279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2" t="s">
        <v>280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158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281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114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75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76</v>
      </c>
      <c r="C115" s="2" t="s">
        <v>77</v>
      </c>
      <c r="D115" s="2" t="s">
        <v>78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79</v>
      </c>
      <c r="C116" s="12" t="s">
        <v>83</v>
      </c>
      <c r="D116" s="3" t="s">
        <v>115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2" t="s">
        <v>83</v>
      </c>
      <c r="D117" s="3" t="s">
        <v>84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2" t="s">
        <v>83</v>
      </c>
      <c r="D118" s="3" t="s">
        <v>86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3" t="s">
        <v>282</v>
      </c>
      <c r="D119" s="3" t="s">
        <v>89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90</v>
      </c>
      <c r="C120" s="12" t="s">
        <v>283</v>
      </c>
      <c r="D120" s="3" t="s">
        <v>92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93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94</v>
      </c>
      <c r="C151" s="3" t="s">
        <v>284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285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12" t="s">
        <v>286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2" t="s">
        <v>101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287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288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3.2</v>
      </c>
      <c r="D9" s="7">
        <v>-0.06</v>
      </c>
      <c r="E9" s="7">
        <v>6.45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3.43</v>
      </c>
      <c r="D10" s="7">
        <v>-1.71</v>
      </c>
      <c r="E10" s="7">
        <v>8.57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3.26</v>
      </c>
      <c r="D11" s="7">
        <v>-3.19</v>
      </c>
      <c r="E11" s="7">
        <v>9.6999999999999993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3.82</v>
      </c>
      <c r="D12" s="7">
        <v>-3.75</v>
      </c>
      <c r="E12" s="7">
        <v>11.39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3.52</v>
      </c>
      <c r="D13" s="7">
        <v>-5.01</v>
      </c>
      <c r="E13" s="7">
        <v>12.06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3.6</v>
      </c>
      <c r="D14" s="7">
        <v>-5.81</v>
      </c>
      <c r="E14" s="7">
        <v>13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3.5</v>
      </c>
      <c r="D15" s="7">
        <v>-6.7</v>
      </c>
      <c r="E15" s="7">
        <v>13.7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3.38</v>
      </c>
      <c r="D16" s="7">
        <v>-7.55</v>
      </c>
      <c r="E16" s="7">
        <v>14.32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3.6</v>
      </c>
      <c r="D17" s="7">
        <v>-8.02</v>
      </c>
      <c r="E17" s="7">
        <v>15.23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3.97</v>
      </c>
      <c r="D18" s="7">
        <v>-8.31</v>
      </c>
      <c r="E18" s="7">
        <v>16.239999999999998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4.28</v>
      </c>
      <c r="D19" s="7">
        <v>-8.61</v>
      </c>
      <c r="E19" s="7">
        <v>17.18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4.8</v>
      </c>
      <c r="D20" s="7">
        <v>-8.68</v>
      </c>
      <c r="E20" s="7">
        <v>18.29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289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290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291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9.92</v>
      </c>
      <c r="D62" s="7">
        <v>9.35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8.98</v>
      </c>
      <c r="D63" s="7">
        <v>8.07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</v>
      </c>
      <c r="D64" s="7">
        <v>8.2899999999999991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9.49</v>
      </c>
      <c r="D65" s="7">
        <v>8.1199999999999992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8.8800000000000008</v>
      </c>
      <c r="D66" s="7">
        <v>7.83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8.07</v>
      </c>
      <c r="D67" s="7">
        <v>6.88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7.52</v>
      </c>
      <c r="D68" s="7">
        <v>6.41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6.29</v>
      </c>
      <c r="D69" s="7">
        <v>5.25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6.39</v>
      </c>
      <c r="D70" s="7">
        <v>5.08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6.02</v>
      </c>
      <c r="D71" s="7">
        <v>4.24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5.68</v>
      </c>
      <c r="D72" s="7">
        <v>3.48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5.76</v>
      </c>
      <c r="D73" s="7">
        <v>2.9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292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293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294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295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296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141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2" t="s">
        <v>297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114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75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76</v>
      </c>
      <c r="C113" s="2" t="s">
        <v>77</v>
      </c>
      <c r="D113" s="2" t="s">
        <v>78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1" t="s">
        <v>298</v>
      </c>
      <c r="D114" s="3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83</v>
      </c>
      <c r="D115" s="3" t="s">
        <v>84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83</v>
      </c>
      <c r="D116" s="3" t="s">
        <v>86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299</v>
      </c>
      <c r="D117" s="3" t="s">
        <v>89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90</v>
      </c>
      <c r="C118" s="12" t="s">
        <v>300</v>
      </c>
      <c r="D118" s="3" t="s">
        <v>92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93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94</v>
      </c>
      <c r="C149" s="3" t="s">
        <v>163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301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12" t="s">
        <v>302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101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C6EF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31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303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2.91</v>
      </c>
      <c r="D9" s="7">
        <v>1.66</v>
      </c>
      <c r="E9" s="7">
        <v>4.16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2.63</v>
      </c>
      <c r="D10" s="7">
        <v>0.84</v>
      </c>
      <c r="E10" s="7">
        <v>4.43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2.39</v>
      </c>
      <c r="D11" s="7">
        <v>0.18</v>
      </c>
      <c r="E11" s="7">
        <v>4.59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2.4</v>
      </c>
      <c r="D12" s="7">
        <v>-0.13</v>
      </c>
      <c r="E12" s="7">
        <v>4.9400000000000004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2.36</v>
      </c>
      <c r="D13" s="7">
        <v>-0.46</v>
      </c>
      <c r="E13" s="7">
        <v>5.18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2.2799999999999998</v>
      </c>
      <c r="D14" s="7">
        <v>-0.79</v>
      </c>
      <c r="E14" s="7">
        <v>5.35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2.7</v>
      </c>
      <c r="D15" s="7">
        <v>-0.6</v>
      </c>
      <c r="E15" s="7">
        <v>5.99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3.03</v>
      </c>
      <c r="D16" s="7">
        <v>-0.47</v>
      </c>
      <c r="E16" s="7">
        <v>6.52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3.35</v>
      </c>
      <c r="D17" s="7">
        <v>-0.33</v>
      </c>
      <c r="E17" s="7">
        <v>7.03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3.67</v>
      </c>
      <c r="D18" s="7">
        <v>-0.18</v>
      </c>
      <c r="E18" s="7">
        <v>7.52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3.99</v>
      </c>
      <c r="D19" s="7">
        <v>-0.01</v>
      </c>
      <c r="E19" s="7">
        <v>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3.9</v>
      </c>
      <c r="D20" s="7">
        <v>-0.25</v>
      </c>
      <c r="E20" s="7">
        <v>8.0500000000000007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304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305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306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7.36</v>
      </c>
      <c r="D62" s="7">
        <v>7.49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6.98</v>
      </c>
      <c r="D63" s="7">
        <v>7.47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6.4</v>
      </c>
      <c r="D64" s="7">
        <v>7.32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6.3</v>
      </c>
      <c r="D65" s="7">
        <v>7.32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5.85</v>
      </c>
      <c r="D66" s="7">
        <v>7.03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5.4</v>
      </c>
      <c r="D67" s="7">
        <v>6.82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5.05</v>
      </c>
      <c r="D68" s="7">
        <v>6.05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4.74</v>
      </c>
      <c r="D69" s="7">
        <v>5.43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4.16</v>
      </c>
      <c r="D70" s="7">
        <v>4.41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3.8</v>
      </c>
      <c r="D71" s="7">
        <v>3.78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3.58</v>
      </c>
      <c r="D72" s="7">
        <v>3.34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3.01</v>
      </c>
      <c r="D73" s="7">
        <v>3.09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307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112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308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2" t="s">
        <v>309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141</v>
      </c>
      <c r="C110" s="12" t="s">
        <v>310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73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158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281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75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76</v>
      </c>
      <c r="C115" s="2" t="s">
        <v>77</v>
      </c>
      <c r="D115" s="2" t="s">
        <v>78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79</v>
      </c>
      <c r="C116" s="11" t="s">
        <v>282</v>
      </c>
      <c r="D116" s="3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2" t="s">
        <v>83</v>
      </c>
      <c r="D117" s="3" t="s">
        <v>84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2" t="s">
        <v>83</v>
      </c>
      <c r="D118" s="3" t="s">
        <v>86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3" t="s">
        <v>311</v>
      </c>
      <c r="D119" s="3" t="s">
        <v>89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90</v>
      </c>
      <c r="C120" s="12" t="s">
        <v>312</v>
      </c>
      <c r="D120" s="3" t="s">
        <v>92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93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94</v>
      </c>
      <c r="C151" s="3" t="s">
        <v>224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313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12" t="s">
        <v>314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1" t="s">
        <v>103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32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315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316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3.92</v>
      </c>
      <c r="D9" s="7">
        <v>-3.6</v>
      </c>
      <c r="E9" s="7">
        <v>11.43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4.3499999999999996</v>
      </c>
      <c r="D10" s="7">
        <v>-7.47</v>
      </c>
      <c r="E10" s="7">
        <v>16.170000000000002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4.84</v>
      </c>
      <c r="D11" s="7">
        <v>-10.63</v>
      </c>
      <c r="E11" s="7">
        <v>20.3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5.1100000000000003</v>
      </c>
      <c r="D12" s="7">
        <v>-13.43</v>
      </c>
      <c r="E12" s="7">
        <v>23.66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5.41</v>
      </c>
      <c r="D13" s="7">
        <v>-15.81</v>
      </c>
      <c r="E13" s="7">
        <v>26.63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5.71</v>
      </c>
      <c r="D14" s="7">
        <v>-17.88</v>
      </c>
      <c r="E14" s="7">
        <v>29.3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5.91</v>
      </c>
      <c r="D15" s="7">
        <v>-19.82</v>
      </c>
      <c r="E15" s="7">
        <v>31.64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6.01</v>
      </c>
      <c r="D16" s="7">
        <v>-21.67</v>
      </c>
      <c r="E16" s="7">
        <v>33.69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6.49</v>
      </c>
      <c r="D17" s="7">
        <v>-23</v>
      </c>
      <c r="E17" s="7">
        <v>35.979999999999997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7.29</v>
      </c>
      <c r="D18" s="7">
        <v>-23.88</v>
      </c>
      <c r="E18" s="7">
        <v>38.46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8.0299999999999994</v>
      </c>
      <c r="D19" s="7">
        <v>-24.72</v>
      </c>
      <c r="E19" s="7">
        <v>40.79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8.6</v>
      </c>
      <c r="D20" s="7">
        <v>-25.64</v>
      </c>
      <c r="E20" s="7">
        <v>42.85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317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318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319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9.77</v>
      </c>
      <c r="D62" s="7">
        <v>9.9499999999999993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9.77</v>
      </c>
      <c r="D63" s="7">
        <v>9.0500000000000007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10.029999999999999</v>
      </c>
      <c r="D64" s="7">
        <v>8.4600000000000009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10.24</v>
      </c>
      <c r="D65" s="7">
        <v>8.2899999999999991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10.5</v>
      </c>
      <c r="D66" s="7">
        <v>8.0500000000000007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10.31</v>
      </c>
      <c r="D67" s="7">
        <v>7.55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10.46</v>
      </c>
      <c r="D68" s="7">
        <v>7.33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11.09</v>
      </c>
      <c r="D69" s="7">
        <v>7.61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11.32</v>
      </c>
      <c r="D70" s="7">
        <v>7.1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11.39</v>
      </c>
      <c r="D71" s="7">
        <v>5.98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11.47</v>
      </c>
      <c r="D72" s="7">
        <v>4.79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11.61</v>
      </c>
      <c r="D73" s="7">
        <v>4.1100000000000003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320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321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322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112</v>
      </c>
      <c r="C107" s="12" t="s">
        <v>323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174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73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158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75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76</v>
      </c>
      <c r="C114" s="2" t="s">
        <v>77</v>
      </c>
      <c r="D114" s="2" t="s">
        <v>78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79</v>
      </c>
      <c r="C115" s="11" t="s">
        <v>324</v>
      </c>
      <c r="D115" s="3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2" t="s">
        <v>83</v>
      </c>
      <c r="D116" s="3" t="s">
        <v>84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2" t="s">
        <v>83</v>
      </c>
      <c r="D117" s="3" t="s">
        <v>86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3" t="s">
        <v>325</v>
      </c>
      <c r="D118" s="3" t="s">
        <v>89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90</v>
      </c>
      <c r="C119" s="12" t="s">
        <v>326</v>
      </c>
      <c r="D119" s="3" t="s">
        <v>92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21" t="s">
        <v>93</v>
      </c>
      <c r="C149" s="2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94</v>
      </c>
      <c r="C150" s="3" t="s">
        <v>179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327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12" t="s">
        <v>328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2" t="s">
        <v>101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2" t="s">
        <v>103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C6EFCE"/>
  </sheetPr>
  <dimension ref="A1:O300"/>
  <sheetViews>
    <sheetView topLeftCell="A45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34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132.34</v>
      </c>
      <c r="D9" s="7">
        <v>129.62</v>
      </c>
      <c r="E9" s="7">
        <v>135.06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137.61000000000001</v>
      </c>
      <c r="D10" s="7">
        <v>132.29</v>
      </c>
      <c r="E10" s="7">
        <v>142.91999999999999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141.47999999999999</v>
      </c>
      <c r="D11" s="7">
        <v>133.51</v>
      </c>
      <c r="E11" s="7">
        <v>149.44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144.30000000000001</v>
      </c>
      <c r="D12" s="7">
        <v>133.75</v>
      </c>
      <c r="E12" s="7">
        <v>154.85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146.38999999999999</v>
      </c>
      <c r="D13" s="7">
        <v>133.36000000000001</v>
      </c>
      <c r="E13" s="7">
        <v>159.43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147.94</v>
      </c>
      <c r="D14" s="7">
        <v>132.55000000000001</v>
      </c>
      <c r="E14" s="7">
        <v>163.33000000000001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149.07</v>
      </c>
      <c r="D15" s="7">
        <v>131.44999999999999</v>
      </c>
      <c r="E15" s="7">
        <v>166.69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149.93</v>
      </c>
      <c r="D16" s="7">
        <v>130.21</v>
      </c>
      <c r="E16" s="7">
        <v>169.66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150.61000000000001</v>
      </c>
      <c r="D17" s="7">
        <v>128.9</v>
      </c>
      <c r="E17" s="7">
        <v>172.32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151.05000000000001</v>
      </c>
      <c r="D18" s="7">
        <v>127.46</v>
      </c>
      <c r="E18" s="7">
        <v>174.64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151.33000000000001</v>
      </c>
      <c r="D19" s="7">
        <v>125.96</v>
      </c>
      <c r="E19" s="7">
        <v>176.7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151.71</v>
      </c>
      <c r="D20" s="7">
        <v>124.64</v>
      </c>
      <c r="E20" s="7">
        <v>178.77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41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43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45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84.43</v>
      </c>
      <c r="D62" s="7">
        <v>82.9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88.28</v>
      </c>
      <c r="D63" s="7">
        <v>87.8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91.04</v>
      </c>
      <c r="D64" s="7">
        <v>92.82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93.05</v>
      </c>
      <c r="D65" s="7">
        <v>95.19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94.5</v>
      </c>
      <c r="D66" s="7">
        <v>99.01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95.56</v>
      </c>
      <c r="D67" s="7">
        <v>103.06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96.33</v>
      </c>
      <c r="D68" s="7">
        <v>105.25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96.9</v>
      </c>
      <c r="D69" s="7">
        <v>109.89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97.31</v>
      </c>
      <c r="D70" s="7">
        <v>116.26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97.62</v>
      </c>
      <c r="D71" s="7">
        <v>116.97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97.87</v>
      </c>
      <c r="D72" s="7">
        <v>114.59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98.07</v>
      </c>
      <c r="D73" s="7">
        <v>125.24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62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72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74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76</v>
      </c>
      <c r="C111" s="2" t="s">
        <v>77</v>
      </c>
      <c r="D111" s="2" t="s">
        <v>78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79</v>
      </c>
      <c r="C112" s="11" t="s">
        <v>80</v>
      </c>
      <c r="D112" s="3" t="s">
        <v>81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82</v>
      </c>
      <c r="C113" s="12" t="s">
        <v>83</v>
      </c>
      <c r="D113" s="3" t="s">
        <v>84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85</v>
      </c>
      <c r="C114" s="12" t="s">
        <v>83</v>
      </c>
      <c r="D114" s="3" t="s">
        <v>86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87</v>
      </c>
      <c r="C115" s="13" t="s">
        <v>88</v>
      </c>
      <c r="D115" s="3" t="s">
        <v>89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90</v>
      </c>
      <c r="C116" s="12" t="s">
        <v>91</v>
      </c>
      <c r="D116" s="3" t="s">
        <v>92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21" t="s">
        <v>93</v>
      </c>
      <c r="C146" s="2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94</v>
      </c>
      <c r="C147" s="3" t="s">
        <v>95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96</v>
      </c>
      <c r="C148" s="3" t="s">
        <v>97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98</v>
      </c>
      <c r="C149" s="12" t="s">
        <v>99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100</v>
      </c>
      <c r="C150" s="12" t="s">
        <v>101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102</v>
      </c>
      <c r="C151" s="12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C7CE"/>
  </sheetPr>
  <dimension ref="A1:O300"/>
  <sheetViews>
    <sheetView topLeftCell="A39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104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105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14.99</v>
      </c>
      <c r="D9" s="7">
        <v>-921.67</v>
      </c>
      <c r="E9" s="7">
        <v>951.66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26.15</v>
      </c>
      <c r="D10" s="7">
        <v>-1259.45</v>
      </c>
      <c r="E10" s="7">
        <v>1311.75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36.71</v>
      </c>
      <c r="D11" s="7">
        <v>-1492.39</v>
      </c>
      <c r="E11" s="7">
        <v>1565.8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46.67</v>
      </c>
      <c r="D12" s="7">
        <v>-1669.1</v>
      </c>
      <c r="E12" s="7">
        <v>1762.44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56.04</v>
      </c>
      <c r="D13" s="7">
        <v>-1809.23</v>
      </c>
      <c r="E13" s="7">
        <v>1921.31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64.92</v>
      </c>
      <c r="D14" s="7">
        <v>-1923.15</v>
      </c>
      <c r="E14" s="7">
        <v>2052.9899999999998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73.2</v>
      </c>
      <c r="D15" s="7">
        <v>-2017.4</v>
      </c>
      <c r="E15" s="7">
        <v>2163.81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80.97</v>
      </c>
      <c r="D16" s="7">
        <v>-2096.25</v>
      </c>
      <c r="E16" s="7">
        <v>2258.1799999999998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88.25</v>
      </c>
      <c r="D17" s="7">
        <v>-2162.7399999999998</v>
      </c>
      <c r="E17" s="7">
        <v>2339.2399999999998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95.14</v>
      </c>
      <c r="D18" s="7">
        <v>-2219.1</v>
      </c>
      <c r="E18" s="7">
        <v>2409.38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101.61</v>
      </c>
      <c r="D19" s="7">
        <v>-2267.13</v>
      </c>
      <c r="E19" s="7">
        <v>2470.35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107.65</v>
      </c>
      <c r="D20" s="7">
        <v>-2308.23</v>
      </c>
      <c r="E20" s="7">
        <v>2523.5300000000002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106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107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108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13.69</v>
      </c>
      <c r="D62" s="7">
        <v>1.89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25.26</v>
      </c>
      <c r="D63" s="7">
        <v>2.89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36.04</v>
      </c>
      <c r="D64" s="7">
        <v>3.17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46.19</v>
      </c>
      <c r="D65" s="7">
        <v>3.12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55.76</v>
      </c>
      <c r="D66" s="7">
        <v>3.14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64.75</v>
      </c>
      <c r="D67" s="7">
        <v>2.57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73.19</v>
      </c>
      <c r="D68" s="7">
        <v>2.5299999999999998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81.12</v>
      </c>
      <c r="D69" s="7">
        <v>2.7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88.52</v>
      </c>
      <c r="D70" s="7">
        <v>2.9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95.5</v>
      </c>
      <c r="D71" s="7">
        <v>2.73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102.06</v>
      </c>
      <c r="D72" s="7">
        <v>2.7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108.33</v>
      </c>
      <c r="D73" s="7">
        <v>3.06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109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110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111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112</v>
      </c>
      <c r="C107" s="12" t="s">
        <v>113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114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76</v>
      </c>
      <c r="C111" s="2" t="s">
        <v>77</v>
      </c>
      <c r="D111" s="2" t="s">
        <v>78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79</v>
      </c>
      <c r="C112" s="12" t="s">
        <v>83</v>
      </c>
      <c r="D112" s="3" t="s">
        <v>115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82</v>
      </c>
      <c r="C113" s="12" t="s">
        <v>83</v>
      </c>
      <c r="D113" s="3" t="s">
        <v>84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85</v>
      </c>
      <c r="C114" s="12" t="s">
        <v>83</v>
      </c>
      <c r="D114" s="3" t="s">
        <v>86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87</v>
      </c>
      <c r="C115" s="13" t="s">
        <v>116</v>
      </c>
      <c r="D115" s="3" t="s">
        <v>89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90</v>
      </c>
      <c r="C116" s="12" t="s">
        <v>117</v>
      </c>
      <c r="D116" s="3" t="s">
        <v>92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21" t="s">
        <v>93</v>
      </c>
      <c r="C146" s="2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94</v>
      </c>
      <c r="C147" s="3" t="s">
        <v>118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96</v>
      </c>
      <c r="C148" s="3" t="s">
        <v>119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98</v>
      </c>
      <c r="C149" s="12" t="s">
        <v>99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100</v>
      </c>
      <c r="C150" s="12" t="s">
        <v>101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102</v>
      </c>
      <c r="C151" s="12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7CE"/>
  </sheetPr>
  <dimension ref="A1:O300"/>
  <sheetViews>
    <sheetView topLeftCell="A63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120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121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5.09</v>
      </c>
      <c r="D9" s="7">
        <v>-266.02</v>
      </c>
      <c r="E9" s="7">
        <v>276.20999999999998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5.38</v>
      </c>
      <c r="D10" s="7">
        <v>-522.46</v>
      </c>
      <c r="E10" s="7">
        <v>533.22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5.59</v>
      </c>
      <c r="D11" s="7">
        <v>-774.78</v>
      </c>
      <c r="E11" s="7">
        <v>785.95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5.7</v>
      </c>
      <c r="D12" s="7">
        <v>-1014.07</v>
      </c>
      <c r="E12" s="7">
        <v>1025.48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5.77</v>
      </c>
      <c r="D13" s="7">
        <v>-1237.55</v>
      </c>
      <c r="E13" s="7">
        <v>1249.0899999999999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5.83</v>
      </c>
      <c r="D14" s="7">
        <v>-1445.15</v>
      </c>
      <c r="E14" s="7">
        <v>1456.81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5.95</v>
      </c>
      <c r="D15" s="7">
        <v>-1637.91</v>
      </c>
      <c r="E15" s="7">
        <v>1649.81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6.01</v>
      </c>
      <c r="D16" s="7">
        <v>-1817.46</v>
      </c>
      <c r="E16" s="7">
        <v>1829.48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6.05</v>
      </c>
      <c r="D17" s="7">
        <v>-1985.27</v>
      </c>
      <c r="E17" s="7">
        <v>1997.38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6.14</v>
      </c>
      <c r="D18" s="7">
        <v>-2142.73</v>
      </c>
      <c r="E18" s="7">
        <v>2155.0100000000002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6.08</v>
      </c>
      <c r="D19" s="7">
        <v>-2291.31</v>
      </c>
      <c r="E19" s="7">
        <v>2303.46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6.03</v>
      </c>
      <c r="D20" s="7">
        <v>-2431.9499999999998</v>
      </c>
      <c r="E20" s="7">
        <v>2444.0100000000002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122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123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124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7.81</v>
      </c>
      <c r="D62" s="7">
        <v>7.17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7.19</v>
      </c>
      <c r="D63" s="7">
        <v>6.47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6.8</v>
      </c>
      <c r="D64" s="7">
        <v>5.9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6.61</v>
      </c>
      <c r="D65" s="7">
        <v>5.79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6.41</v>
      </c>
      <c r="D66" s="7">
        <v>5.77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6.27</v>
      </c>
      <c r="D67" s="7">
        <v>5.6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6.1</v>
      </c>
      <c r="D68" s="7">
        <v>4.6500000000000004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5.95</v>
      </c>
      <c r="D69" s="7">
        <v>4.18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5.95</v>
      </c>
      <c r="D70" s="7">
        <v>3.94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5.9</v>
      </c>
      <c r="D71" s="7">
        <v>3.16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6.07</v>
      </c>
      <c r="D72" s="7">
        <v>3.99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6.2</v>
      </c>
      <c r="D73" s="7">
        <v>4.6100000000000003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125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126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127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114</v>
      </c>
      <c r="C108" s="12" t="s">
        <v>128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75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2" t="s">
        <v>76</v>
      </c>
      <c r="C110" s="2" t="s">
        <v>77</v>
      </c>
      <c r="D110" s="2" t="s">
        <v>78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83</v>
      </c>
      <c r="D111" s="3" t="s">
        <v>115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82</v>
      </c>
      <c r="C112" s="12" t="s">
        <v>83</v>
      </c>
      <c r="D112" s="3" t="s">
        <v>84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85</v>
      </c>
      <c r="C113" s="12" t="s">
        <v>83</v>
      </c>
      <c r="D113" s="3" t="s">
        <v>86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87</v>
      </c>
      <c r="C114" s="13" t="s">
        <v>129</v>
      </c>
      <c r="D114" s="3" t="s">
        <v>89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90</v>
      </c>
      <c r="C115" s="12" t="s">
        <v>130</v>
      </c>
      <c r="D115" s="3" t="s">
        <v>92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21" t="s">
        <v>93</v>
      </c>
      <c r="C145" s="2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94</v>
      </c>
      <c r="C146" s="3" t="s">
        <v>131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96</v>
      </c>
      <c r="C147" s="3" t="s">
        <v>132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12" t="s">
        <v>99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12" t="s">
        <v>101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2" t="s">
        <v>103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5:C145"/>
    <mergeCell ref="B102:C102"/>
  </mergeCells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133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134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4.7300000000000004</v>
      </c>
      <c r="D9" s="7">
        <v>3.64</v>
      </c>
      <c r="E9" s="7">
        <v>5.83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4.33</v>
      </c>
      <c r="D10" s="7">
        <v>2.6</v>
      </c>
      <c r="E10" s="7">
        <v>6.06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4.08</v>
      </c>
      <c r="D11" s="7">
        <v>1.79</v>
      </c>
      <c r="E11" s="7">
        <v>6.37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3.9</v>
      </c>
      <c r="D12" s="7">
        <v>1.1200000000000001</v>
      </c>
      <c r="E12" s="7">
        <v>6.69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3.8</v>
      </c>
      <c r="D13" s="7">
        <v>0.56999999999999995</v>
      </c>
      <c r="E13" s="7">
        <v>7.02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3.75</v>
      </c>
      <c r="D14" s="7">
        <v>0.13</v>
      </c>
      <c r="E14" s="7">
        <v>7.36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3.72</v>
      </c>
      <c r="D15" s="7">
        <v>-0.24</v>
      </c>
      <c r="E15" s="7">
        <v>7.68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3.72</v>
      </c>
      <c r="D16" s="7">
        <v>-0.55000000000000004</v>
      </c>
      <c r="E16" s="7">
        <v>7.98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3.73</v>
      </c>
      <c r="D17" s="7">
        <v>-0.8</v>
      </c>
      <c r="E17" s="7">
        <v>8.26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3.76</v>
      </c>
      <c r="D18" s="7">
        <v>-1</v>
      </c>
      <c r="E18" s="7">
        <v>8.52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3.8</v>
      </c>
      <c r="D19" s="7">
        <v>-1.17</v>
      </c>
      <c r="E19" s="7">
        <v>8.77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3.84</v>
      </c>
      <c r="D20" s="7">
        <v>-1.3</v>
      </c>
      <c r="E20" s="7">
        <v>8.98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135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136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137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14.17</v>
      </c>
      <c r="D62" s="7">
        <v>13.7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14.07</v>
      </c>
      <c r="D63" s="7">
        <v>12.8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13.89</v>
      </c>
      <c r="D64" s="7">
        <v>13.3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13.66</v>
      </c>
      <c r="D65" s="7">
        <v>12.8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13.41</v>
      </c>
      <c r="D66" s="7">
        <v>12.3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13.14</v>
      </c>
      <c r="D67" s="7">
        <v>11.9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12.92</v>
      </c>
      <c r="D68" s="7">
        <v>11.1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12.69</v>
      </c>
      <c r="D69" s="7">
        <v>9.9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12.47</v>
      </c>
      <c r="D70" s="7">
        <v>8.6999999999999993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12.25</v>
      </c>
      <c r="D71" s="7">
        <v>7.6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12.03</v>
      </c>
      <c r="D72" s="7">
        <v>6.5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11.83</v>
      </c>
      <c r="D73" s="7">
        <v>5.3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138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139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140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112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141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114</v>
      </c>
      <c r="C111" s="12" t="s">
        <v>142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75</v>
      </c>
      <c r="C112" s="12" t="s">
        <v>143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76</v>
      </c>
      <c r="C113" s="2" t="s">
        <v>77</v>
      </c>
      <c r="D113" s="2" t="s">
        <v>78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1" t="s">
        <v>144</v>
      </c>
      <c r="D114" s="3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83</v>
      </c>
      <c r="D115" s="3" t="s">
        <v>84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83</v>
      </c>
      <c r="D116" s="3" t="s">
        <v>86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145</v>
      </c>
      <c r="D117" s="3" t="s">
        <v>146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90</v>
      </c>
      <c r="C118" s="12" t="s">
        <v>147</v>
      </c>
      <c r="D118" s="3" t="s">
        <v>92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93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94</v>
      </c>
      <c r="C149" s="3" t="s">
        <v>148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149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12" t="s">
        <v>99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101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C6EFCE"/>
  </sheetPr>
  <dimension ref="A1:O300"/>
  <sheetViews>
    <sheetView topLeftCell="A60" workbookViewId="0">
      <selection activeCell="A59" sqref="A59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150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151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11.2</v>
      </c>
      <c r="D9" s="7">
        <v>9.7799999999999994</v>
      </c>
      <c r="E9" s="7">
        <v>12.62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10.96</v>
      </c>
      <c r="D10" s="7">
        <v>8.35</v>
      </c>
      <c r="E10" s="7">
        <v>13.58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10.72</v>
      </c>
      <c r="D11" s="7">
        <v>7</v>
      </c>
      <c r="E11" s="7">
        <v>14.44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10.23</v>
      </c>
      <c r="D12" s="7">
        <v>5.49</v>
      </c>
      <c r="E12" s="7">
        <v>14.97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9.58</v>
      </c>
      <c r="D13" s="7">
        <v>3.89</v>
      </c>
      <c r="E13" s="7">
        <v>15.27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9.17</v>
      </c>
      <c r="D14" s="7">
        <v>2.58</v>
      </c>
      <c r="E14" s="7">
        <v>15.76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9.0500000000000007</v>
      </c>
      <c r="D15" s="7">
        <v>1.6</v>
      </c>
      <c r="E15" s="7">
        <v>16.5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9.2200000000000006</v>
      </c>
      <c r="D16" s="7">
        <v>0.93</v>
      </c>
      <c r="E16" s="7">
        <v>17.5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9.6300000000000008</v>
      </c>
      <c r="D17" s="7">
        <v>0.53</v>
      </c>
      <c r="E17" s="7">
        <v>18.73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9.83</v>
      </c>
      <c r="D18" s="7">
        <v>-7.0000000000000007E-2</v>
      </c>
      <c r="E18" s="7">
        <v>19.73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9.93</v>
      </c>
      <c r="D19" s="7">
        <v>-0.77</v>
      </c>
      <c r="E19" s="7">
        <v>20.62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9.86</v>
      </c>
      <c r="D20" s="7">
        <v>-1.61</v>
      </c>
      <c r="E20" s="7">
        <v>21.34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152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153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154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11.29</v>
      </c>
      <c r="D62" s="7">
        <v>11.44</v>
      </c>
      <c r="E62" s="5">
        <f>100*(ABS(C62-D62)/D62)</f>
        <v>1.3111888111888144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11.82</v>
      </c>
      <c r="D63" s="7">
        <v>12.22</v>
      </c>
      <c r="E63" s="5">
        <f t="shared" ref="E63:E73" si="0">100*(ABS(C63-D63)/D63)</f>
        <v>3.2733224222585955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11.8</v>
      </c>
      <c r="D64" s="7">
        <v>12.53</v>
      </c>
      <c r="E64" s="5">
        <f t="shared" si="0"/>
        <v>5.8260175578611229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11.73</v>
      </c>
      <c r="D65" s="7">
        <v>13.12</v>
      </c>
      <c r="E65" s="5">
        <f t="shared" si="0"/>
        <v>10.594512195121943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11.01</v>
      </c>
      <c r="D66" s="7">
        <v>13.25</v>
      </c>
      <c r="E66" s="5">
        <f t="shared" si="0"/>
        <v>16.90566037735849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10.44</v>
      </c>
      <c r="D67" s="7">
        <v>13.28</v>
      </c>
      <c r="E67" s="5">
        <f t="shared" si="0"/>
        <v>21.385542168674696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10.199999999999999</v>
      </c>
      <c r="D68" s="7">
        <v>13.34</v>
      </c>
      <c r="E68" s="5">
        <f t="shared" si="0"/>
        <v>23.538230884557727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9.65</v>
      </c>
      <c r="D69" s="7">
        <v>12.82</v>
      </c>
      <c r="E69" s="5">
        <f t="shared" si="0"/>
        <v>24.726989079563179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9.3800000000000008</v>
      </c>
      <c r="D70" s="7">
        <v>12.36</v>
      </c>
      <c r="E70" s="5">
        <f t="shared" si="0"/>
        <v>24.110032362459538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9.1999999999999993</v>
      </c>
      <c r="D71" s="7">
        <v>12.13</v>
      </c>
      <c r="E71" s="5">
        <f t="shared" si="0"/>
        <v>24.154987633965387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8.75</v>
      </c>
      <c r="D72" s="7">
        <v>11.78</v>
      </c>
      <c r="E72" s="5">
        <f t="shared" si="0"/>
        <v>25.721561969439726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8.1</v>
      </c>
      <c r="D73" s="7">
        <v>11.43</v>
      </c>
      <c r="E73" s="5">
        <f t="shared" si="0"/>
        <v>29.133858267716541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17.556825310847149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155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156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157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141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158</v>
      </c>
      <c r="C110" s="11" t="s">
        <v>159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114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75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76</v>
      </c>
      <c r="C113" s="2" t="s">
        <v>77</v>
      </c>
      <c r="D113" s="2" t="s">
        <v>78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1" t="s">
        <v>160</v>
      </c>
      <c r="D114" s="3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83</v>
      </c>
      <c r="D115" s="3" t="s">
        <v>84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83</v>
      </c>
      <c r="D116" s="3" t="s">
        <v>86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161</v>
      </c>
      <c r="D117" s="3" t="s">
        <v>89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90</v>
      </c>
      <c r="C118" s="12" t="s">
        <v>162</v>
      </c>
      <c r="D118" s="3" t="s">
        <v>92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93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94</v>
      </c>
      <c r="C149" s="3" t="s">
        <v>163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164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12" t="s">
        <v>99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101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21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165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166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-2.5299999999999998</v>
      </c>
      <c r="D9" s="7">
        <v>-4.74</v>
      </c>
      <c r="E9" s="7">
        <v>-0.32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-1.89</v>
      </c>
      <c r="D10" s="7">
        <v>-5.85</v>
      </c>
      <c r="E10" s="7">
        <v>2.06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-1.87</v>
      </c>
      <c r="D11" s="7">
        <v>-7.67</v>
      </c>
      <c r="E11" s="7">
        <v>3.92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-1.79</v>
      </c>
      <c r="D12" s="7">
        <v>-9.56</v>
      </c>
      <c r="E12" s="7">
        <v>5.98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-1.68</v>
      </c>
      <c r="D13" s="7">
        <v>-11.41</v>
      </c>
      <c r="E13" s="7">
        <v>8.0399999999999991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-0.7</v>
      </c>
      <c r="D14" s="7">
        <v>-12.38</v>
      </c>
      <c r="E14" s="7">
        <v>10.98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-0.48</v>
      </c>
      <c r="D15" s="7">
        <v>-14.08</v>
      </c>
      <c r="E15" s="7">
        <v>13.12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0.11</v>
      </c>
      <c r="D16" s="7">
        <v>-15.37</v>
      </c>
      <c r="E16" s="7">
        <v>15.58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0.39</v>
      </c>
      <c r="D17" s="7">
        <v>-16.91</v>
      </c>
      <c r="E17" s="7">
        <v>17.7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0.83</v>
      </c>
      <c r="D18" s="7">
        <v>-18.260000000000002</v>
      </c>
      <c r="E18" s="7">
        <v>19.91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1.22</v>
      </c>
      <c r="D19" s="7">
        <v>-19.579999999999998</v>
      </c>
      <c r="E19" s="7">
        <v>22.03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1.47</v>
      </c>
      <c r="D20" s="7">
        <v>-21</v>
      </c>
      <c r="E20" s="7">
        <v>23.94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167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168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169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12.36</v>
      </c>
      <c r="D62" s="7">
        <v>10.37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12.62</v>
      </c>
      <c r="D63" s="7">
        <v>8.99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12.65</v>
      </c>
      <c r="D64" s="7">
        <v>8.26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12.99</v>
      </c>
      <c r="D65" s="7">
        <v>7.88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13.41</v>
      </c>
      <c r="D66" s="7">
        <v>7.65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12.95</v>
      </c>
      <c r="D67" s="7">
        <v>5.58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12.42</v>
      </c>
      <c r="D68" s="7">
        <v>4.42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11.46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10.5</v>
      </c>
      <c r="D70" s="7">
        <v>0.88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9.31</v>
      </c>
      <c r="D71" s="7">
        <v>-1.04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8.7200000000000006</v>
      </c>
      <c r="D72" s="7">
        <v>-2.29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8.18</v>
      </c>
      <c r="D73" s="7">
        <v>-3.28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170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171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172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173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174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141</v>
      </c>
      <c r="C110" s="11" t="s">
        <v>175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114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75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76</v>
      </c>
      <c r="C113" s="2" t="s">
        <v>77</v>
      </c>
      <c r="D113" s="2" t="s">
        <v>78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1" t="s">
        <v>176</v>
      </c>
      <c r="D114" s="3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83</v>
      </c>
      <c r="D115" s="3" t="s">
        <v>84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83</v>
      </c>
      <c r="D116" s="3" t="s">
        <v>86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177</v>
      </c>
      <c r="D117" s="3" t="s">
        <v>89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90</v>
      </c>
      <c r="C118" s="12" t="s">
        <v>178</v>
      </c>
      <c r="D118" s="3" t="s">
        <v>92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93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94</v>
      </c>
      <c r="C149" s="3" t="s">
        <v>179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180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12" t="s">
        <v>181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101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22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182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134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4.53</v>
      </c>
      <c r="D9" s="7">
        <v>1.59</v>
      </c>
      <c r="E9" s="7">
        <v>7.46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4.9400000000000004</v>
      </c>
      <c r="D10" s="7">
        <v>-0.44</v>
      </c>
      <c r="E10" s="7">
        <v>10.33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5.47</v>
      </c>
      <c r="D11" s="7">
        <v>-1.43</v>
      </c>
      <c r="E11" s="7">
        <v>12.37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5.6</v>
      </c>
      <c r="D12" s="7">
        <v>-2.4300000000000002</v>
      </c>
      <c r="E12" s="7">
        <v>13.63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6.07</v>
      </c>
      <c r="D13" s="7">
        <v>-2.87</v>
      </c>
      <c r="E13" s="7">
        <v>15.02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6.65</v>
      </c>
      <c r="D14" s="7">
        <v>-3.05</v>
      </c>
      <c r="E14" s="7">
        <v>16.350000000000001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7.05</v>
      </c>
      <c r="D15" s="7">
        <v>-3.29</v>
      </c>
      <c r="E15" s="7">
        <v>17.399999999999999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7.57</v>
      </c>
      <c r="D16" s="7">
        <v>-3.33</v>
      </c>
      <c r="E16" s="7">
        <v>18.47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8.0500000000000007</v>
      </c>
      <c r="D17" s="7">
        <v>-3.33</v>
      </c>
      <c r="E17" s="7">
        <v>19.440000000000001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8.41</v>
      </c>
      <c r="D18" s="7">
        <v>-3.39</v>
      </c>
      <c r="E18" s="7">
        <v>20.22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8.6</v>
      </c>
      <c r="D19" s="7">
        <v>-3.58</v>
      </c>
      <c r="E19" s="7">
        <v>20.78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8.61</v>
      </c>
      <c r="D20" s="7">
        <v>-3.9</v>
      </c>
      <c r="E20" s="7">
        <v>21.12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183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184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185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8.73</v>
      </c>
      <c r="D62" s="7">
        <v>8.6300000000000008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8.84</v>
      </c>
      <c r="D63" s="7">
        <v>8.24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8.7200000000000006</v>
      </c>
      <c r="D64" s="7">
        <v>7.58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8.7100000000000009</v>
      </c>
      <c r="D65" s="7">
        <v>7.83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8.7100000000000009</v>
      </c>
      <c r="D66" s="7">
        <v>7.24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8.7100000000000009</v>
      </c>
      <c r="D67" s="7">
        <v>6.38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8.7799999999999994</v>
      </c>
      <c r="D68" s="7">
        <v>5.9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8.65</v>
      </c>
      <c r="D69" s="7">
        <v>5.15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8.81</v>
      </c>
      <c r="D70" s="7">
        <v>4.43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8.85</v>
      </c>
      <c r="D71" s="7">
        <v>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8.89</v>
      </c>
      <c r="D72" s="7">
        <v>3.95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9.23</v>
      </c>
      <c r="D73" s="7">
        <v>4.2699999999999996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186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139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140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112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141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114</v>
      </c>
      <c r="C111" s="12" t="s">
        <v>187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75</v>
      </c>
      <c r="C112" s="12" t="s">
        <v>188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76</v>
      </c>
      <c r="C113" s="2" t="s">
        <v>77</v>
      </c>
      <c r="D113" s="2" t="s">
        <v>78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2" t="s">
        <v>163</v>
      </c>
      <c r="D114" s="3" t="s">
        <v>115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83</v>
      </c>
      <c r="D115" s="3" t="s">
        <v>84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83</v>
      </c>
      <c r="D116" s="3" t="s">
        <v>86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189</v>
      </c>
      <c r="D117" s="3" t="s">
        <v>89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90</v>
      </c>
      <c r="C118" s="12" t="s">
        <v>190</v>
      </c>
      <c r="D118" s="3" t="s">
        <v>92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93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94</v>
      </c>
      <c r="C149" s="3" t="s">
        <v>191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192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12" t="s">
        <v>99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101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23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133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193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3.01</v>
      </c>
      <c r="D9" s="7">
        <v>-1.33</v>
      </c>
      <c r="E9" s="7">
        <v>7.34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3.49</v>
      </c>
      <c r="D10" s="7">
        <v>-3.73</v>
      </c>
      <c r="E10" s="7">
        <v>10.71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</v>
      </c>
      <c r="D11" s="7">
        <v>-5.95</v>
      </c>
      <c r="E11" s="7">
        <v>13.96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4.54</v>
      </c>
      <c r="D12" s="7">
        <v>-8.01</v>
      </c>
      <c r="E12" s="7">
        <v>17.09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5.07</v>
      </c>
      <c r="D13" s="7">
        <v>-9.91</v>
      </c>
      <c r="E13" s="7">
        <v>20.059999999999999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5.62</v>
      </c>
      <c r="D14" s="7">
        <v>-11.64</v>
      </c>
      <c r="E14" s="7">
        <v>22.88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6.17</v>
      </c>
      <c r="D15" s="7">
        <v>-13.2</v>
      </c>
      <c r="E15" s="7">
        <v>25.53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6.7</v>
      </c>
      <c r="D16" s="7">
        <v>-14.6</v>
      </c>
      <c r="E16" s="7">
        <v>28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7.23</v>
      </c>
      <c r="D17" s="7">
        <v>-15.85</v>
      </c>
      <c r="E17" s="7">
        <v>30.3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7.74</v>
      </c>
      <c r="D18" s="7">
        <v>-16.95</v>
      </c>
      <c r="E18" s="7">
        <v>32.44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8.26</v>
      </c>
      <c r="D19" s="7">
        <v>-17.91</v>
      </c>
      <c r="E19" s="7">
        <v>34.43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8.76</v>
      </c>
      <c r="D20" s="7">
        <v>-18.75</v>
      </c>
      <c r="E20" s="7">
        <v>36.270000000000003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194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195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196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3.98</v>
      </c>
      <c r="D62" s="7">
        <v>4.12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4.28</v>
      </c>
      <c r="D63" s="7">
        <v>4.0199999999999996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4.6399999999999997</v>
      </c>
      <c r="D64" s="7">
        <v>3.64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5.05</v>
      </c>
      <c r="D65" s="7">
        <v>3.74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5.49</v>
      </c>
      <c r="D66" s="7">
        <v>3.12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5.95</v>
      </c>
      <c r="D67" s="7">
        <v>2.9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6.41</v>
      </c>
      <c r="D68" s="7">
        <v>2.85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6.88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7.37</v>
      </c>
      <c r="D70" s="7">
        <v>1.97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7.85</v>
      </c>
      <c r="D71" s="7">
        <v>1.69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8.3000000000000007</v>
      </c>
      <c r="D72" s="7">
        <v>2.0699999999999998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8.75</v>
      </c>
      <c r="D73" s="7">
        <v>2.56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61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138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197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198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112</v>
      </c>
      <c r="C107" s="11" t="s">
        <v>199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141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114</v>
      </c>
      <c r="C111" s="12" t="s">
        <v>200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75</v>
      </c>
      <c r="C112" s="12" t="s">
        <v>201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76</v>
      </c>
      <c r="C113" s="2" t="s">
        <v>77</v>
      </c>
      <c r="D113" s="2" t="s">
        <v>78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1" t="s">
        <v>202</v>
      </c>
      <c r="D114" s="3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83</v>
      </c>
      <c r="D115" s="3" t="s">
        <v>84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83</v>
      </c>
      <c r="D116" s="3" t="s">
        <v>86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203</v>
      </c>
      <c r="D117" s="3" t="s">
        <v>89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90</v>
      </c>
      <c r="C118" s="12" t="s">
        <v>204</v>
      </c>
      <c r="D118" s="3" t="s">
        <v>92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1" t="s">
        <v>93</v>
      </c>
      <c r="C148" s="22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94</v>
      </c>
      <c r="C149" s="3" t="s">
        <v>205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206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12" t="s">
        <v>207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2" t="s">
        <v>101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409ce36-761d-4f03-a325-01198b3033a5">
      <Terms xmlns="http://schemas.microsoft.com/office/infopath/2007/PartnerControls"/>
    </lcf76f155ced4ddcb4097134ff3c332f>
    <TaxCatchAll xmlns="985ec44e-1bab-4c0b-9df0-6ba128686fc9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4654999476394A98E96381F83B477B" ma:contentTypeVersion="17" ma:contentTypeDescription="Create a new document." ma:contentTypeScope="" ma:versionID="fdef4ae8e00d5cc16270002148c4e079">
  <xsd:schema xmlns:xsd="http://www.w3.org/2001/XMLSchema" xmlns:xs="http://www.w3.org/2001/XMLSchema" xmlns:p="http://schemas.microsoft.com/office/2006/metadata/properties" xmlns:ns2="7409ce36-761d-4f03-a325-01198b3033a5" xmlns:ns3="f7d3a233-272d-4ee6-abb8-ad34315b6d90" xmlns:ns4="985ec44e-1bab-4c0b-9df0-6ba128686fc9" targetNamespace="http://schemas.microsoft.com/office/2006/metadata/properties" ma:root="true" ma:fieldsID="104efaf8eaf62694c001576f9fd33016" ns2:_="" ns3:_="" ns4:_="">
    <xsd:import namespace="7409ce36-761d-4f03-a325-01198b3033a5"/>
    <xsd:import namespace="f7d3a233-272d-4ee6-abb8-ad34315b6d90"/>
    <xsd:import namespace="985ec44e-1bab-4c0b-9df0-6ba128686fc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4:TaxCatchAll" minOccurs="0"/>
                <xsd:element ref="ns2:MediaServiceObjectDetectorVersions" minOccurs="0"/>
                <xsd:element ref="ns2:MediaServiceDateTaken" minOccurs="0"/>
                <xsd:element ref="ns2:MediaLengthInSecond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409ce36-761d-4f03-a325-01198b3033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9" nillable="true" ma:taxonomy="true" ma:internalName="lcf76f155ced4ddcb4097134ff3c332f" ma:taxonomyFieldName="MediaServiceImageTags" ma:displayName="Image Tags" ma:readOnly="false" ma:fieldId="{5cf76f15-5ced-4ddc-b409-7134ff3c332f}" ma:taxonomyMulti="true" ma:sspId="78175662-8596-484a-92c7-351d01561e2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DateTaken" ma:index="22" nillable="true" ma:displayName="MediaServiceDateTaken" ma:description="" ma:hidden="true" ma:indexed="true" ma:internalName="MediaServiceDateTaken" ma:readOnly="true">
      <xsd:simpleType>
        <xsd:restriction base="dms:Text"/>
      </xsd:simpleType>
    </xsd:element>
    <xsd:element name="MediaLengthInSeconds" ma:index="2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earchProperties" ma:index="24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7d3a233-272d-4ee6-abb8-ad34315b6d90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85ec44e-1bab-4c0b-9df0-6ba128686fc9" elementFormDefault="qualified">
    <xsd:import namespace="http://schemas.microsoft.com/office/2006/documentManagement/types"/>
    <xsd:import namespace="http://schemas.microsoft.com/office/infopath/2007/PartnerControls"/>
    <xsd:element name="TaxCatchAll" ma:index="20" nillable="true" ma:displayName="Taxonomy Catch All Column" ma:hidden="true" ma:list="{14437fc4-1df2-4197-a479-f010fcf426ef}" ma:internalName="TaxCatchAll" ma:showField="CatchAllData" ma:web="f7d3a233-272d-4ee6-abb8-ad34315b6d9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4C3AF714-4DF4-49A4-8891-F315DD62A95B}">
  <ds:schemaRefs>
    <ds:schemaRef ds:uri="http://schemas.microsoft.com/office/2006/metadata/properties"/>
    <ds:schemaRef ds:uri="http://schemas.microsoft.com/office/infopath/2007/PartnerControls"/>
    <ds:schemaRef ds:uri="7409ce36-761d-4f03-a325-01198b3033a5"/>
    <ds:schemaRef ds:uri="985ec44e-1bab-4c0b-9df0-6ba128686fc9"/>
  </ds:schemaRefs>
</ds:datastoreItem>
</file>

<file path=customXml/itemProps2.xml><?xml version="1.0" encoding="utf-8"?>
<ds:datastoreItem xmlns:ds="http://schemas.openxmlformats.org/officeDocument/2006/customXml" ds:itemID="{7FDE199E-DD44-43EE-BAC7-BC80F54C2EA0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DBC96C9-67B3-42E5-8A3D-578612F546C4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Forecasts - All</vt:lpstr>
      <vt:lpstr>ARG</vt:lpstr>
      <vt:lpstr>BOL</vt:lpstr>
      <vt:lpstr>BRA</vt:lpstr>
      <vt:lpstr>CHL</vt:lpstr>
      <vt:lpstr>COL</vt:lpstr>
      <vt:lpstr>CRI</vt:lpstr>
      <vt:lpstr>DOM</vt:lpstr>
      <vt:lpstr>ECU</vt:lpstr>
      <vt:lpstr>GTM</vt:lpstr>
      <vt:lpstr>HND</vt:lpstr>
      <vt:lpstr>MEX</vt:lpstr>
      <vt:lpstr>NIC</vt:lpstr>
      <vt:lpstr>PAN</vt:lpstr>
      <vt:lpstr>PER</vt:lpstr>
      <vt:lpstr>PRY</vt:lpstr>
      <vt:lpstr>SLV</vt:lpstr>
      <vt:lpstr>URY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Temitope FAROTIMI</cp:lastModifiedBy>
  <dcterms:created xsi:type="dcterms:W3CDTF">2023-10-03T13:05:07Z</dcterms:created>
  <dcterms:modified xsi:type="dcterms:W3CDTF">2023-10-04T18:33:35Z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0x0101006E4654999476394A98E96381F83B477B</vt:lpwstr>
  </property>
  <property fmtid="{D5CDD505-2E9C-101B-9397-08002B2CF9AE}" pid="3" name="MediaServiceImageTags">
    <vt:lpwstr/>
  </property>
</Properties>
</file>